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https://365cbpp.sharepoint.com/sites/dta/ActivelySharing/Danilo/2022/Projects/cy1967-2021 SPM paper/results/"/>
    </mc:Choice>
  </mc:AlternateContent>
  <xr:revisionPtr revIDLastSave="179" documentId="14_{200D0499-8874-4911-A941-95D02F6502F7}" xr6:coauthVersionLast="47" xr6:coauthVersionMax="47" xr10:uidLastSave="{3BE8137A-B25D-47E4-B13F-BD32A6EB2D6B}"/>
  <bookViews>
    <workbookView xWindow="-108" yWindow="-108" windowWidth="23256" windowHeight="12576" xr2:uid="{00000000-000D-0000-FFFF-FFFF00000000}"/>
  </bookViews>
  <sheets>
    <sheet name="Index" sheetId="7" r:id="rId1"/>
    <sheet name="Notes" sheetId="33" r:id="rId2"/>
    <sheet name="table_1a" sheetId="8" r:id="rId3"/>
    <sheet name="table_2a" sheetId="9" r:id="rId4"/>
    <sheet name="table_3a" sheetId="10" r:id="rId5"/>
    <sheet name="table_4a" sheetId="11" r:id="rId6"/>
    <sheet name="table_5a" sheetId="12" r:id="rId7"/>
    <sheet name="table_6a" sheetId="13" r:id="rId8"/>
    <sheet name="table_7a" sheetId="15" r:id="rId9"/>
    <sheet name="table_8a" sheetId="29" r:id="rId10"/>
    <sheet name="table_9a" sheetId="14" r:id="rId11"/>
    <sheet name="table_10a" sheetId="16" r:id="rId12"/>
    <sheet name="table_11a" sheetId="17" r:id="rId13"/>
    <sheet name="table_12a" sheetId="31" r:id="rId14"/>
    <sheet name="table_1b" sheetId="18" r:id="rId15"/>
    <sheet name="table_2b" sheetId="19" r:id="rId16"/>
    <sheet name="table_3b" sheetId="20" r:id="rId17"/>
    <sheet name="table_4b" sheetId="21" r:id="rId18"/>
    <sheet name="table_5b" sheetId="22" r:id="rId19"/>
    <sheet name="table_6b" sheetId="23" r:id="rId20"/>
    <sheet name="table_7b" sheetId="34" r:id="rId21"/>
    <sheet name="table_8b" sheetId="25" r:id="rId22"/>
    <sheet name="table_9b" sheetId="26" r:id="rId23"/>
    <sheet name="table_10b" sheetId="27" r:id="rId24"/>
    <sheet name="table_11b" sheetId="30" r:id="rId25"/>
    <sheet name="table_12b" sheetId="32"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0" i="32" l="1"/>
  <c r="AI30" i="32"/>
  <c r="AH30" i="32"/>
  <c r="AG30" i="32"/>
  <c r="AF30" i="32"/>
  <c r="AE30" i="32"/>
  <c r="P30" i="32"/>
  <c r="V30" i="32" s="1"/>
  <c r="O30" i="32"/>
  <c r="U30" i="32" s="1"/>
  <c r="N30" i="32"/>
  <c r="T30" i="32" s="1"/>
  <c r="M30" i="32"/>
  <c r="S30" i="32" s="1"/>
  <c r="L30" i="32"/>
  <c r="R30" i="32" s="1"/>
  <c r="K30" i="32"/>
  <c r="Q30" i="32" s="1"/>
  <c r="AJ29" i="32"/>
  <c r="AI29" i="32"/>
  <c r="AH29" i="32"/>
  <c r="AG29" i="32"/>
  <c r="AF29" i="32"/>
  <c r="AE29" i="32"/>
  <c r="V29" i="32"/>
  <c r="U29" i="32"/>
  <c r="P29" i="32"/>
  <c r="O29" i="32"/>
  <c r="N29" i="32"/>
  <c r="T29" i="32" s="1"/>
  <c r="M29" i="32"/>
  <c r="S29" i="32" s="1"/>
  <c r="L29" i="32"/>
  <c r="R29" i="32" s="1"/>
  <c r="K29" i="32"/>
  <c r="Q29" i="32" s="1"/>
  <c r="AJ28" i="32"/>
  <c r="AI28" i="32"/>
  <c r="AH28" i="32"/>
  <c r="AG28" i="32"/>
  <c r="AF28" i="32"/>
  <c r="AE28" i="32"/>
  <c r="T28" i="32"/>
  <c r="S28" i="32"/>
  <c r="P28" i="32"/>
  <c r="V28" i="32" s="1"/>
  <c r="O28" i="32"/>
  <c r="U28" i="32" s="1"/>
  <c r="N28" i="32"/>
  <c r="M28" i="32"/>
  <c r="L28" i="32"/>
  <c r="R28" i="32" s="1"/>
  <c r="K28" i="32"/>
  <c r="Q28" i="32" s="1"/>
  <c r="AJ27" i="32"/>
  <c r="AI27" i="32"/>
  <c r="AH27" i="32"/>
  <c r="AG27" i="32"/>
  <c r="AF27" i="32"/>
  <c r="AE27" i="32"/>
  <c r="V27" i="32"/>
  <c r="U27" i="32"/>
  <c r="P27" i="32"/>
  <c r="O27" i="32"/>
  <c r="N27" i="32"/>
  <c r="T27" i="32" s="1"/>
  <c r="M27" i="32"/>
  <c r="S27" i="32" s="1"/>
  <c r="L27" i="32"/>
  <c r="R27" i="32" s="1"/>
  <c r="K27" i="32"/>
  <c r="Q27" i="32" s="1"/>
  <c r="AJ26" i="32"/>
  <c r="AI26" i="32"/>
  <c r="AH26" i="32"/>
  <c r="AG26" i="32"/>
  <c r="AF26" i="32"/>
  <c r="AE26" i="32"/>
  <c r="P26" i="32"/>
  <c r="V26" i="32" s="1"/>
  <c r="O26" i="32"/>
  <c r="U26" i="32" s="1"/>
  <c r="N26" i="32"/>
  <c r="T26" i="32" s="1"/>
  <c r="M26" i="32"/>
  <c r="S26" i="32" s="1"/>
  <c r="L26" i="32"/>
  <c r="R26" i="32" s="1"/>
  <c r="K26" i="32"/>
  <c r="Q26" i="32" s="1"/>
  <c r="AJ25" i="32"/>
  <c r="AI25" i="32"/>
  <c r="AH25" i="32"/>
  <c r="AG25" i="32"/>
  <c r="AF25" i="32"/>
  <c r="AE25" i="32"/>
  <c r="U25" i="32"/>
  <c r="R25" i="32"/>
  <c r="P25" i="32"/>
  <c r="V25" i="32" s="1"/>
  <c r="O25" i="32"/>
  <c r="N25" i="32"/>
  <c r="T25" i="32" s="1"/>
  <c r="M25" i="32"/>
  <c r="S25" i="32" s="1"/>
  <c r="L25" i="32"/>
  <c r="K25" i="32"/>
  <c r="Q25" i="32" s="1"/>
  <c r="AJ24" i="32"/>
  <c r="AI24" i="32"/>
  <c r="AH24" i="32"/>
  <c r="AG24" i="32"/>
  <c r="AF24" i="32"/>
  <c r="AE24" i="32"/>
  <c r="S24" i="32"/>
  <c r="P24" i="32"/>
  <c r="V24" i="32" s="1"/>
  <c r="O24" i="32"/>
  <c r="U24" i="32" s="1"/>
  <c r="N24" i="32"/>
  <c r="T24" i="32" s="1"/>
  <c r="M24" i="32"/>
  <c r="L24" i="32"/>
  <c r="R24" i="32" s="1"/>
  <c r="K24" i="32"/>
  <c r="Q24" i="32" s="1"/>
  <c r="AJ23" i="32"/>
  <c r="AI23" i="32"/>
  <c r="AH23" i="32"/>
  <c r="AG23" i="32"/>
  <c r="AF23" i="32"/>
  <c r="AE23" i="32"/>
  <c r="V23" i="32"/>
  <c r="U23" i="32"/>
  <c r="P23" i="32"/>
  <c r="O23" i="32"/>
  <c r="N23" i="32"/>
  <c r="T23" i="32" s="1"/>
  <c r="M23" i="32"/>
  <c r="S23" i="32" s="1"/>
  <c r="L23" i="32"/>
  <c r="R23" i="32" s="1"/>
  <c r="K23" i="32"/>
  <c r="Q23" i="32" s="1"/>
  <c r="AJ22" i="32"/>
  <c r="AI22" i="32"/>
  <c r="AH22" i="32"/>
  <c r="AG22" i="32"/>
  <c r="AF22" i="32"/>
  <c r="AE22" i="32"/>
  <c r="T22" i="32"/>
  <c r="P22" i="32"/>
  <c r="V22" i="32" s="1"/>
  <c r="O22" i="32"/>
  <c r="U22" i="32" s="1"/>
  <c r="N22" i="32"/>
  <c r="M22" i="32"/>
  <c r="S22" i="32" s="1"/>
  <c r="L22" i="32"/>
  <c r="R22" i="32" s="1"/>
  <c r="K22" i="32"/>
  <c r="Q22" i="32" s="1"/>
  <c r="AJ21" i="32"/>
  <c r="AI21" i="32"/>
  <c r="AH21" i="32"/>
  <c r="AG21" i="32"/>
  <c r="AF21" i="32"/>
  <c r="AE21" i="32"/>
  <c r="P21" i="32"/>
  <c r="V21" i="32" s="1"/>
  <c r="O21" i="32"/>
  <c r="U21" i="32" s="1"/>
  <c r="N21" i="32"/>
  <c r="T21" i="32" s="1"/>
  <c r="M21" i="32"/>
  <c r="S21" i="32" s="1"/>
  <c r="L21" i="32"/>
  <c r="R21" i="32" s="1"/>
  <c r="K21" i="32"/>
  <c r="Q21" i="32" s="1"/>
  <c r="AJ20" i="32"/>
  <c r="AI20" i="32"/>
  <c r="AH20" i="32"/>
  <c r="AG20" i="32"/>
  <c r="AF20" i="32"/>
  <c r="AE20" i="32"/>
  <c r="P20" i="32"/>
  <c r="V20" i="32" s="1"/>
  <c r="O20" i="32"/>
  <c r="U20" i="32" s="1"/>
  <c r="N20" i="32"/>
  <c r="T20" i="32" s="1"/>
  <c r="M20" i="32"/>
  <c r="S20" i="32" s="1"/>
  <c r="L20" i="32"/>
  <c r="R20" i="32" s="1"/>
  <c r="K20" i="32"/>
  <c r="Q20" i="32" s="1"/>
  <c r="AJ19" i="32"/>
  <c r="AI19" i="32"/>
  <c r="AH19" i="32"/>
  <c r="AG19" i="32"/>
  <c r="AF19" i="32"/>
  <c r="AE19" i="32"/>
  <c r="Q19" i="32"/>
  <c r="P19" i="32"/>
  <c r="V19" i="32" s="1"/>
  <c r="O19" i="32"/>
  <c r="U19" i="32" s="1"/>
  <c r="N19" i="32"/>
  <c r="T19" i="32" s="1"/>
  <c r="M19" i="32"/>
  <c r="S19" i="32" s="1"/>
  <c r="L19" i="32"/>
  <c r="R19" i="32" s="1"/>
  <c r="K19" i="32"/>
  <c r="AJ18" i="32"/>
  <c r="AI18" i="32"/>
  <c r="AH18" i="32"/>
  <c r="AG18" i="32"/>
  <c r="AF18" i="32"/>
  <c r="AE18" i="32"/>
  <c r="P18" i="32"/>
  <c r="V18" i="32" s="1"/>
  <c r="O18" i="32"/>
  <c r="U18" i="32" s="1"/>
  <c r="N18" i="32"/>
  <c r="T18" i="32" s="1"/>
  <c r="M18" i="32"/>
  <c r="S18" i="32" s="1"/>
  <c r="L18" i="32"/>
  <c r="R18" i="32" s="1"/>
  <c r="K18" i="32"/>
  <c r="Q18" i="32" s="1"/>
  <c r="AJ17" i="32"/>
  <c r="AI17" i="32"/>
  <c r="AH17" i="32"/>
  <c r="AG17" i="32"/>
  <c r="AF17" i="32"/>
  <c r="AE17" i="32"/>
  <c r="V17" i="32"/>
  <c r="P17" i="32"/>
  <c r="O17" i="32"/>
  <c r="U17" i="32" s="1"/>
  <c r="N17" i="32"/>
  <c r="T17" i="32" s="1"/>
  <c r="M17" i="32"/>
  <c r="S17" i="32" s="1"/>
  <c r="L17" i="32"/>
  <c r="R17" i="32" s="1"/>
  <c r="K17" i="32"/>
  <c r="Q17" i="32" s="1"/>
  <c r="AJ16" i="32"/>
  <c r="AI16" i="32"/>
  <c r="AH16" i="32"/>
  <c r="AG16" i="32"/>
  <c r="AF16" i="32"/>
  <c r="AE16" i="32"/>
  <c r="P16" i="32"/>
  <c r="V16" i="32" s="1"/>
  <c r="O16" i="32"/>
  <c r="U16" i="32" s="1"/>
  <c r="N16" i="32"/>
  <c r="T16" i="32" s="1"/>
  <c r="M16" i="32"/>
  <c r="S16" i="32" s="1"/>
  <c r="L16" i="32"/>
  <c r="R16" i="32" s="1"/>
  <c r="K16" i="32"/>
  <c r="Q16" i="32" s="1"/>
  <c r="AJ15" i="32"/>
  <c r="AI15" i="32"/>
  <c r="AH15" i="32"/>
  <c r="AG15" i="32"/>
  <c r="AF15" i="32"/>
  <c r="AE15" i="32"/>
  <c r="V15" i="32"/>
  <c r="P15" i="32"/>
  <c r="O15" i="32"/>
  <c r="U15" i="32" s="1"/>
  <c r="N15" i="32"/>
  <c r="T15" i="32" s="1"/>
  <c r="M15" i="32"/>
  <c r="S15" i="32" s="1"/>
  <c r="L15" i="32"/>
  <c r="R15" i="32" s="1"/>
  <c r="K15" i="32"/>
  <c r="Q15" i="32" s="1"/>
  <c r="AJ14" i="32"/>
  <c r="AI14" i="32"/>
  <c r="AH14" i="32"/>
  <c r="AG14" i="32"/>
  <c r="AF14" i="32"/>
  <c r="AE14" i="32"/>
  <c r="U14" i="32"/>
  <c r="P14" i="32"/>
  <c r="V14" i="32" s="1"/>
  <c r="O14" i="32"/>
  <c r="N14" i="32"/>
  <c r="T14" i="32" s="1"/>
  <c r="M14" i="32"/>
  <c r="S14" i="32" s="1"/>
  <c r="L14" i="32"/>
  <c r="R14" i="32" s="1"/>
  <c r="K14" i="32"/>
  <c r="Q14" i="32" s="1"/>
  <c r="AJ13" i="32"/>
  <c r="AI13" i="32"/>
  <c r="AH13" i="32"/>
  <c r="AG13" i="32"/>
  <c r="AF13" i="32"/>
  <c r="AE13" i="32"/>
  <c r="V13" i="32"/>
  <c r="U13" i="32"/>
  <c r="P13" i="32"/>
  <c r="O13" i="32"/>
  <c r="N13" i="32"/>
  <c r="T13" i="32" s="1"/>
  <c r="M13" i="32"/>
  <c r="S13" i="32" s="1"/>
  <c r="L13" i="32"/>
  <c r="R13" i="32" s="1"/>
  <c r="K13" i="32"/>
  <c r="Q13" i="32" s="1"/>
  <c r="AJ12" i="32"/>
  <c r="AI12" i="32"/>
  <c r="AH12" i="32"/>
  <c r="AG12" i="32"/>
  <c r="AF12" i="32"/>
  <c r="AE12" i="32"/>
  <c r="T12" i="32"/>
  <c r="S12" i="32"/>
  <c r="P12" i="32"/>
  <c r="V12" i="32" s="1"/>
  <c r="O12" i="32"/>
  <c r="U12" i="32" s="1"/>
  <c r="N12" i="32"/>
  <c r="M12" i="32"/>
  <c r="L12" i="32"/>
  <c r="R12" i="32" s="1"/>
  <c r="K12" i="32"/>
  <c r="Q12" i="32" s="1"/>
  <c r="AJ11" i="32"/>
  <c r="AI11" i="32"/>
  <c r="AH11" i="32"/>
  <c r="AG11" i="32"/>
  <c r="AF11" i="32"/>
  <c r="AE11" i="32"/>
  <c r="V11" i="32"/>
  <c r="U11" i="32"/>
  <c r="P11" i="32"/>
  <c r="O11" i="32"/>
  <c r="N11" i="32"/>
  <c r="T11" i="32" s="1"/>
  <c r="M11" i="32"/>
  <c r="S11" i="32" s="1"/>
  <c r="L11" i="32"/>
  <c r="R11" i="32" s="1"/>
  <c r="K11" i="32"/>
  <c r="Q11" i="32" s="1"/>
  <c r="AJ10" i="32"/>
  <c r="AI10" i="32"/>
  <c r="AH10" i="32"/>
  <c r="AG10" i="32"/>
  <c r="AF10" i="32"/>
  <c r="AE10" i="32"/>
  <c r="P10" i="32"/>
  <c r="V10" i="32" s="1"/>
  <c r="O10" i="32"/>
  <c r="U10" i="32" s="1"/>
  <c r="N10" i="32"/>
  <c r="T10" i="32" s="1"/>
  <c r="M10" i="32"/>
  <c r="S10" i="32" s="1"/>
  <c r="L10" i="32"/>
  <c r="R10" i="32" s="1"/>
  <c r="K10" i="32"/>
  <c r="Q10" i="32" s="1"/>
  <c r="AJ9" i="32"/>
  <c r="AI9" i="32"/>
  <c r="AH9" i="32"/>
  <c r="AG9" i="32"/>
  <c r="AF9" i="32"/>
  <c r="AE9" i="32"/>
  <c r="P9" i="32"/>
  <c r="V9" i="32" s="1"/>
  <c r="O9" i="32"/>
  <c r="U9" i="32" s="1"/>
  <c r="N9" i="32"/>
  <c r="T9" i="32" s="1"/>
  <c r="M9" i="32"/>
  <c r="S9" i="32" s="1"/>
  <c r="L9" i="32"/>
  <c r="R9" i="32" s="1"/>
  <c r="K9" i="32"/>
  <c r="Q9" i="32" s="1"/>
  <c r="AJ8" i="32"/>
  <c r="AI8" i="32"/>
  <c r="AH8" i="32"/>
  <c r="AG8" i="32"/>
  <c r="AF8" i="32"/>
  <c r="AE8" i="32"/>
  <c r="T8" i="32"/>
  <c r="P8" i="32"/>
  <c r="V8" i="32" s="1"/>
  <c r="O8" i="32"/>
  <c r="U8" i="32" s="1"/>
  <c r="N8" i="32"/>
  <c r="M8" i="32"/>
  <c r="S8" i="32" s="1"/>
  <c r="L8" i="32"/>
  <c r="R8" i="32" s="1"/>
  <c r="K8" i="32"/>
  <c r="Q8" i="32" s="1"/>
  <c r="AJ7" i="32"/>
  <c r="AI7" i="32"/>
  <c r="AH7" i="32"/>
  <c r="AG7" i="32"/>
  <c r="AF7" i="32"/>
  <c r="AE7" i="32"/>
  <c r="V7" i="32"/>
  <c r="U7" i="32"/>
  <c r="P7" i="32"/>
  <c r="O7" i="32"/>
  <c r="N7" i="32"/>
  <c r="T7" i="32" s="1"/>
  <c r="M7" i="32"/>
  <c r="S7" i="32" s="1"/>
  <c r="L7" i="32"/>
  <c r="R7" i="32" s="1"/>
  <c r="K7" i="32"/>
  <c r="Q7" i="32" s="1"/>
  <c r="C2" i="32"/>
  <c r="AJ30" i="30"/>
  <c r="AI30" i="30"/>
  <c r="AH30" i="30"/>
  <c r="AG30" i="30"/>
  <c r="AF30" i="30"/>
  <c r="AE30" i="30"/>
  <c r="U30" i="30"/>
  <c r="P30" i="30"/>
  <c r="V30" i="30" s="1"/>
  <c r="O30" i="30"/>
  <c r="N30" i="30"/>
  <c r="T30" i="30" s="1"/>
  <c r="M30" i="30"/>
  <c r="S30" i="30" s="1"/>
  <c r="L30" i="30"/>
  <c r="R30" i="30" s="1"/>
  <c r="K30" i="30"/>
  <c r="Q30" i="30" s="1"/>
  <c r="AJ29" i="30"/>
  <c r="AI29" i="30"/>
  <c r="AH29" i="30"/>
  <c r="AG29" i="30"/>
  <c r="AF29" i="30"/>
  <c r="AE29" i="30"/>
  <c r="S29" i="30"/>
  <c r="R29" i="30"/>
  <c r="Q29" i="30"/>
  <c r="P29" i="30"/>
  <c r="V29" i="30" s="1"/>
  <c r="O29" i="30"/>
  <c r="U29" i="30" s="1"/>
  <c r="N29" i="30"/>
  <c r="T29" i="30" s="1"/>
  <c r="M29" i="30"/>
  <c r="L29" i="30"/>
  <c r="K29" i="30"/>
  <c r="AJ28" i="30"/>
  <c r="AI28" i="30"/>
  <c r="AH28" i="30"/>
  <c r="AG28" i="30"/>
  <c r="AF28" i="30"/>
  <c r="AE28" i="30"/>
  <c r="U28" i="30"/>
  <c r="T28" i="30"/>
  <c r="S28" i="30"/>
  <c r="R28" i="30"/>
  <c r="P28" i="30"/>
  <c r="V28" i="30" s="1"/>
  <c r="O28" i="30"/>
  <c r="N28" i="30"/>
  <c r="M28" i="30"/>
  <c r="L28" i="30"/>
  <c r="K28" i="30"/>
  <c r="Q28" i="30" s="1"/>
  <c r="AJ27" i="30"/>
  <c r="AI27" i="30"/>
  <c r="AH27" i="30"/>
  <c r="AG27" i="30"/>
  <c r="AF27" i="30"/>
  <c r="AE27" i="30"/>
  <c r="V27" i="30"/>
  <c r="U27" i="30"/>
  <c r="T27" i="30"/>
  <c r="P27" i="30"/>
  <c r="O27" i="30"/>
  <c r="N27" i="30"/>
  <c r="M27" i="30"/>
  <c r="S27" i="30" s="1"/>
  <c r="L27" i="30"/>
  <c r="R27" i="30" s="1"/>
  <c r="K27" i="30"/>
  <c r="Q27" i="30" s="1"/>
  <c r="AJ26" i="30"/>
  <c r="AI26" i="30"/>
  <c r="AH26" i="30"/>
  <c r="AG26" i="30"/>
  <c r="AF26" i="30"/>
  <c r="AE26" i="30"/>
  <c r="U26" i="30"/>
  <c r="T26" i="30"/>
  <c r="Q26" i="30"/>
  <c r="P26" i="30"/>
  <c r="V26" i="30" s="1"/>
  <c r="O26" i="30"/>
  <c r="N26" i="30"/>
  <c r="M26" i="30"/>
  <c r="S26" i="30" s="1"/>
  <c r="L26" i="30"/>
  <c r="R26" i="30" s="1"/>
  <c r="K26" i="30"/>
  <c r="AJ25" i="30"/>
  <c r="AI25" i="30"/>
  <c r="AH25" i="30"/>
  <c r="AG25" i="30"/>
  <c r="AF25" i="30"/>
  <c r="AE25" i="30"/>
  <c r="S25" i="30"/>
  <c r="R25" i="30"/>
  <c r="P25" i="30"/>
  <c r="V25" i="30" s="1"/>
  <c r="O25" i="30"/>
  <c r="U25" i="30" s="1"/>
  <c r="N25" i="30"/>
  <c r="T25" i="30" s="1"/>
  <c r="M25" i="30"/>
  <c r="L25" i="30"/>
  <c r="K25" i="30"/>
  <c r="Q25" i="30" s="1"/>
  <c r="AJ24" i="30"/>
  <c r="AI24" i="30"/>
  <c r="AH24" i="30"/>
  <c r="AG24" i="30"/>
  <c r="AF24" i="30"/>
  <c r="AE24" i="30"/>
  <c r="S24" i="30"/>
  <c r="P24" i="30"/>
  <c r="V24" i="30" s="1"/>
  <c r="O24" i="30"/>
  <c r="U24" i="30" s="1"/>
  <c r="N24" i="30"/>
  <c r="T24" i="30" s="1"/>
  <c r="M24" i="30"/>
  <c r="L24" i="30"/>
  <c r="R24" i="30" s="1"/>
  <c r="K24" i="30"/>
  <c r="Q24" i="30" s="1"/>
  <c r="AJ23" i="30"/>
  <c r="AI23" i="30"/>
  <c r="AH23" i="30"/>
  <c r="AG23" i="30"/>
  <c r="AF23" i="30"/>
  <c r="AE23" i="30"/>
  <c r="V23" i="30"/>
  <c r="P23" i="30"/>
  <c r="O23" i="30"/>
  <c r="U23" i="30" s="1"/>
  <c r="N23" i="30"/>
  <c r="T23" i="30" s="1"/>
  <c r="M23" i="30"/>
  <c r="S23" i="30" s="1"/>
  <c r="L23" i="30"/>
  <c r="R23" i="30" s="1"/>
  <c r="K23" i="30"/>
  <c r="Q23" i="30" s="1"/>
  <c r="AJ22" i="30"/>
  <c r="AI22" i="30"/>
  <c r="AH22" i="30"/>
  <c r="AG22" i="30"/>
  <c r="AF22" i="30"/>
  <c r="AE22" i="30"/>
  <c r="V22" i="30"/>
  <c r="P22" i="30"/>
  <c r="O22" i="30"/>
  <c r="U22" i="30" s="1"/>
  <c r="N22" i="30"/>
  <c r="T22" i="30" s="1"/>
  <c r="M22" i="30"/>
  <c r="S22" i="30" s="1"/>
  <c r="L22" i="30"/>
  <c r="R22" i="30" s="1"/>
  <c r="K22" i="30"/>
  <c r="Q22" i="30" s="1"/>
  <c r="AJ21" i="30"/>
  <c r="AI21" i="30"/>
  <c r="AH21" i="30"/>
  <c r="AG21" i="30"/>
  <c r="AF21" i="30"/>
  <c r="AE21" i="30"/>
  <c r="V21" i="30"/>
  <c r="S21" i="30"/>
  <c r="P21" i="30"/>
  <c r="O21" i="30"/>
  <c r="U21" i="30" s="1"/>
  <c r="N21" i="30"/>
  <c r="T21" i="30" s="1"/>
  <c r="M21" i="30"/>
  <c r="L21" i="30"/>
  <c r="R21" i="30" s="1"/>
  <c r="K21" i="30"/>
  <c r="Q21" i="30" s="1"/>
  <c r="AJ20" i="30"/>
  <c r="AI20" i="30"/>
  <c r="AH20" i="30"/>
  <c r="AG20" i="30"/>
  <c r="AF20" i="30"/>
  <c r="AE20" i="30"/>
  <c r="U20" i="30"/>
  <c r="T20" i="30"/>
  <c r="P20" i="30"/>
  <c r="V20" i="30" s="1"/>
  <c r="O20" i="30"/>
  <c r="N20" i="30"/>
  <c r="M20" i="30"/>
  <c r="S20" i="30" s="1"/>
  <c r="L20" i="30"/>
  <c r="R20" i="30" s="1"/>
  <c r="K20" i="30"/>
  <c r="Q20" i="30" s="1"/>
  <c r="AJ19" i="30"/>
  <c r="AI19" i="30"/>
  <c r="AH19" i="30"/>
  <c r="AG19" i="30"/>
  <c r="AF19" i="30"/>
  <c r="AE19" i="30"/>
  <c r="R19" i="30"/>
  <c r="P19" i="30"/>
  <c r="V19" i="30" s="1"/>
  <c r="O19" i="30"/>
  <c r="U19" i="30" s="1"/>
  <c r="N19" i="30"/>
  <c r="T19" i="30" s="1"/>
  <c r="M19" i="30"/>
  <c r="S19" i="30" s="1"/>
  <c r="L19" i="30"/>
  <c r="K19" i="30"/>
  <c r="Q19" i="30" s="1"/>
  <c r="AJ18" i="30"/>
  <c r="AI18" i="30"/>
  <c r="AH18" i="30"/>
  <c r="AG18" i="30"/>
  <c r="AF18" i="30"/>
  <c r="AE18" i="30"/>
  <c r="V18" i="30"/>
  <c r="P18" i="30"/>
  <c r="O18" i="30"/>
  <c r="U18" i="30" s="1"/>
  <c r="N18" i="30"/>
  <c r="T18" i="30" s="1"/>
  <c r="M18" i="30"/>
  <c r="S18" i="30" s="1"/>
  <c r="L18" i="30"/>
  <c r="R18" i="30" s="1"/>
  <c r="K18" i="30"/>
  <c r="Q18" i="30" s="1"/>
  <c r="AJ17" i="30"/>
  <c r="AI17" i="30"/>
  <c r="AH17" i="30"/>
  <c r="AG17" i="30"/>
  <c r="AF17" i="30"/>
  <c r="AE17" i="30"/>
  <c r="V17" i="30"/>
  <c r="P17" i="30"/>
  <c r="O17" i="30"/>
  <c r="U17" i="30" s="1"/>
  <c r="N17" i="30"/>
  <c r="T17" i="30" s="1"/>
  <c r="M17" i="30"/>
  <c r="S17" i="30" s="1"/>
  <c r="L17" i="30"/>
  <c r="R17" i="30" s="1"/>
  <c r="K17" i="30"/>
  <c r="Q17" i="30" s="1"/>
  <c r="AJ16" i="30"/>
  <c r="AI16" i="30"/>
  <c r="AH16" i="30"/>
  <c r="AG16" i="30"/>
  <c r="AF16" i="30"/>
  <c r="AE16" i="30"/>
  <c r="U16" i="30"/>
  <c r="P16" i="30"/>
  <c r="V16" i="30" s="1"/>
  <c r="O16" i="30"/>
  <c r="N16" i="30"/>
  <c r="T16" i="30" s="1"/>
  <c r="M16" i="30"/>
  <c r="S16" i="30" s="1"/>
  <c r="L16" i="30"/>
  <c r="R16" i="30" s="1"/>
  <c r="K16" i="30"/>
  <c r="Q16" i="30" s="1"/>
  <c r="AJ15" i="30"/>
  <c r="AI15" i="30"/>
  <c r="AH15" i="30"/>
  <c r="AG15" i="30"/>
  <c r="AF15" i="30"/>
  <c r="AE15" i="30"/>
  <c r="V15" i="30"/>
  <c r="P15" i="30"/>
  <c r="O15" i="30"/>
  <c r="U15" i="30" s="1"/>
  <c r="N15" i="30"/>
  <c r="T15" i="30" s="1"/>
  <c r="M15" i="30"/>
  <c r="S15" i="30" s="1"/>
  <c r="L15" i="30"/>
  <c r="R15" i="30" s="1"/>
  <c r="K15" i="30"/>
  <c r="Q15" i="30" s="1"/>
  <c r="AJ14" i="30"/>
  <c r="AI14" i="30"/>
  <c r="AH14" i="30"/>
  <c r="AG14" i="30"/>
  <c r="AF14" i="30"/>
  <c r="AE14" i="30"/>
  <c r="U14" i="30"/>
  <c r="P14" i="30"/>
  <c r="V14" i="30" s="1"/>
  <c r="O14" i="30"/>
  <c r="N14" i="30"/>
  <c r="T14" i="30" s="1"/>
  <c r="M14" i="30"/>
  <c r="S14" i="30" s="1"/>
  <c r="L14" i="30"/>
  <c r="R14" i="30" s="1"/>
  <c r="K14" i="30"/>
  <c r="Q14" i="30" s="1"/>
  <c r="AJ13" i="30"/>
  <c r="AI13" i="30"/>
  <c r="AH13" i="30"/>
  <c r="AG13" i="30"/>
  <c r="AF13" i="30"/>
  <c r="AE13" i="30"/>
  <c r="S13" i="30"/>
  <c r="R13" i="30"/>
  <c r="Q13" i="30"/>
  <c r="P13" i="30"/>
  <c r="V13" i="30" s="1"/>
  <c r="O13" i="30"/>
  <c r="U13" i="30" s="1"/>
  <c r="N13" i="30"/>
  <c r="T13" i="30" s="1"/>
  <c r="M13" i="30"/>
  <c r="L13" i="30"/>
  <c r="K13" i="30"/>
  <c r="AJ12" i="30"/>
  <c r="AI12" i="30"/>
  <c r="AH12" i="30"/>
  <c r="AG12" i="30"/>
  <c r="AF12" i="30"/>
  <c r="AE12" i="30"/>
  <c r="U12" i="30"/>
  <c r="T12" i="30"/>
  <c r="S12" i="30"/>
  <c r="R12" i="30"/>
  <c r="P12" i="30"/>
  <c r="V12" i="30" s="1"/>
  <c r="O12" i="30"/>
  <c r="N12" i="30"/>
  <c r="M12" i="30"/>
  <c r="L12" i="30"/>
  <c r="K12" i="30"/>
  <c r="Q12" i="30" s="1"/>
  <c r="AJ11" i="30"/>
  <c r="AI11" i="30"/>
  <c r="AH11" i="30"/>
  <c r="AG11" i="30"/>
  <c r="AF11" i="30"/>
  <c r="AE11" i="30"/>
  <c r="V11" i="30"/>
  <c r="U11" i="30"/>
  <c r="T11" i="30"/>
  <c r="P11" i="30"/>
  <c r="O11" i="30"/>
  <c r="N11" i="30"/>
  <c r="M11" i="30"/>
  <c r="S11" i="30" s="1"/>
  <c r="L11" i="30"/>
  <c r="R11" i="30" s="1"/>
  <c r="K11" i="30"/>
  <c r="Q11" i="30" s="1"/>
  <c r="AJ10" i="30"/>
  <c r="AI10" i="30"/>
  <c r="AH10" i="30"/>
  <c r="AG10" i="30"/>
  <c r="AF10" i="30"/>
  <c r="AE10" i="30"/>
  <c r="U10" i="30"/>
  <c r="T10" i="30"/>
  <c r="Q10" i="30"/>
  <c r="P10" i="30"/>
  <c r="V10" i="30" s="1"/>
  <c r="O10" i="30"/>
  <c r="N10" i="30"/>
  <c r="M10" i="30"/>
  <c r="S10" i="30" s="1"/>
  <c r="L10" i="30"/>
  <c r="R10" i="30" s="1"/>
  <c r="K10" i="30"/>
  <c r="AJ9" i="30"/>
  <c r="AI9" i="30"/>
  <c r="AH9" i="30"/>
  <c r="AG9" i="30"/>
  <c r="AF9" i="30"/>
  <c r="AE9" i="30"/>
  <c r="S9" i="30"/>
  <c r="R9" i="30"/>
  <c r="P9" i="30"/>
  <c r="V9" i="30" s="1"/>
  <c r="O9" i="30"/>
  <c r="U9" i="30" s="1"/>
  <c r="N9" i="30"/>
  <c r="T9" i="30" s="1"/>
  <c r="M9" i="30"/>
  <c r="L9" i="30"/>
  <c r="K9" i="30"/>
  <c r="Q9" i="30" s="1"/>
  <c r="AJ8" i="30"/>
  <c r="AI8" i="30"/>
  <c r="AH8" i="30"/>
  <c r="AG8" i="30"/>
  <c r="AF8" i="30"/>
  <c r="AE8" i="30"/>
  <c r="S8" i="30"/>
  <c r="P8" i="30"/>
  <c r="V8" i="30" s="1"/>
  <c r="O8" i="30"/>
  <c r="U8" i="30" s="1"/>
  <c r="N8" i="30"/>
  <c r="T8" i="30" s="1"/>
  <c r="M8" i="30"/>
  <c r="L8" i="30"/>
  <c r="R8" i="30" s="1"/>
  <c r="K8" i="30"/>
  <c r="Q8" i="30" s="1"/>
  <c r="AJ7" i="30"/>
  <c r="AI7" i="30"/>
  <c r="AH7" i="30"/>
  <c r="AG7" i="30"/>
  <c r="AF7" i="30"/>
  <c r="AE7" i="30"/>
  <c r="V7" i="30"/>
  <c r="P7" i="30"/>
  <c r="O7" i="30"/>
  <c r="U7" i="30" s="1"/>
  <c r="N7" i="30"/>
  <c r="T7" i="30" s="1"/>
  <c r="M7" i="30"/>
  <c r="S7" i="30" s="1"/>
  <c r="L7" i="30"/>
  <c r="R7" i="30" s="1"/>
  <c r="K7" i="30"/>
  <c r="Q7" i="30" s="1"/>
  <c r="C2" i="30"/>
  <c r="N19" i="27"/>
  <c r="M19" i="27"/>
  <c r="G19" i="27"/>
  <c r="I19" i="27" s="1"/>
  <c r="F19" i="27"/>
  <c r="H19" i="27" s="1"/>
  <c r="N18" i="27"/>
  <c r="M18" i="27"/>
  <c r="G18" i="27"/>
  <c r="I18" i="27" s="1"/>
  <c r="F18" i="27"/>
  <c r="H18" i="27" s="1"/>
  <c r="N17" i="27"/>
  <c r="M17" i="27"/>
  <c r="G17" i="27"/>
  <c r="I17" i="27" s="1"/>
  <c r="F17" i="27"/>
  <c r="H17" i="27" s="1"/>
  <c r="N16" i="27"/>
  <c r="M16" i="27"/>
  <c r="G16" i="27"/>
  <c r="I16" i="27" s="1"/>
  <c r="F16" i="27"/>
  <c r="H16" i="27" s="1"/>
  <c r="N15" i="27"/>
  <c r="M15" i="27"/>
  <c r="G15" i="27"/>
  <c r="I15" i="27" s="1"/>
  <c r="F15" i="27"/>
  <c r="H15" i="27" s="1"/>
  <c r="N14" i="27"/>
  <c r="M14" i="27"/>
  <c r="G14" i="27"/>
  <c r="I14" i="27" s="1"/>
  <c r="F14" i="27"/>
  <c r="H14" i="27" s="1"/>
  <c r="N12" i="27"/>
  <c r="M12" i="27"/>
  <c r="G12" i="27"/>
  <c r="I12" i="27" s="1"/>
  <c r="F12" i="27"/>
  <c r="H12" i="27" s="1"/>
  <c r="N11" i="27"/>
  <c r="M11" i="27"/>
  <c r="G11" i="27"/>
  <c r="I11" i="27" s="1"/>
  <c r="F11" i="27"/>
  <c r="H11" i="27" s="1"/>
  <c r="N10" i="27"/>
  <c r="M10" i="27"/>
  <c r="G10" i="27"/>
  <c r="I10" i="27" s="1"/>
  <c r="F10" i="27"/>
  <c r="H10" i="27" s="1"/>
  <c r="N9" i="27"/>
  <c r="M9" i="27"/>
  <c r="G9" i="27"/>
  <c r="I9" i="27" s="1"/>
  <c r="F9" i="27"/>
  <c r="H9" i="27" s="1"/>
  <c r="N8" i="27"/>
  <c r="M8" i="27"/>
  <c r="G8" i="27"/>
  <c r="I8" i="27" s="1"/>
  <c r="F8" i="27"/>
  <c r="H8" i="27" s="1"/>
  <c r="N7" i="27"/>
  <c r="M7" i="27"/>
  <c r="G7" i="27"/>
  <c r="I7" i="27" s="1"/>
  <c r="F7" i="27"/>
  <c r="H7" i="27" s="1"/>
  <c r="C2" i="27"/>
  <c r="P29" i="26"/>
  <c r="O29" i="26"/>
  <c r="J29" i="26"/>
  <c r="H29" i="26"/>
  <c r="G29" i="26"/>
  <c r="I29" i="26" s="1"/>
  <c r="P28" i="26"/>
  <c r="O28" i="26"/>
  <c r="H28" i="26"/>
  <c r="J28" i="26" s="1"/>
  <c r="G28" i="26"/>
  <c r="I28" i="26" s="1"/>
  <c r="P27" i="26"/>
  <c r="O27" i="26"/>
  <c r="H27" i="26"/>
  <c r="J27" i="26" s="1"/>
  <c r="G27" i="26"/>
  <c r="I27" i="26" s="1"/>
  <c r="P26" i="26"/>
  <c r="O26" i="26"/>
  <c r="I26" i="26"/>
  <c r="H26" i="26"/>
  <c r="J26" i="26" s="1"/>
  <c r="G26" i="26"/>
  <c r="P25" i="26"/>
  <c r="O25" i="26"/>
  <c r="I25" i="26"/>
  <c r="H25" i="26"/>
  <c r="J25" i="26" s="1"/>
  <c r="G25" i="26"/>
  <c r="P24" i="26"/>
  <c r="O24" i="26"/>
  <c r="H24" i="26"/>
  <c r="J24" i="26" s="1"/>
  <c r="G24" i="26"/>
  <c r="I24" i="26" s="1"/>
  <c r="P23" i="26"/>
  <c r="O23" i="26"/>
  <c r="J23" i="26"/>
  <c r="H23" i="26"/>
  <c r="G23" i="26"/>
  <c r="I23" i="26" s="1"/>
  <c r="P22" i="26"/>
  <c r="O22" i="26"/>
  <c r="H22" i="26"/>
  <c r="J22" i="26" s="1"/>
  <c r="G22" i="26"/>
  <c r="I22" i="26" s="1"/>
  <c r="P21" i="26"/>
  <c r="O21" i="26"/>
  <c r="H21" i="26"/>
  <c r="J21" i="26" s="1"/>
  <c r="G21" i="26"/>
  <c r="I21" i="26" s="1"/>
  <c r="P20" i="26"/>
  <c r="O20" i="26"/>
  <c r="H20" i="26"/>
  <c r="J20" i="26" s="1"/>
  <c r="G20" i="26"/>
  <c r="I20" i="26" s="1"/>
  <c r="P19" i="26"/>
  <c r="O19" i="26"/>
  <c r="J19" i="26"/>
  <c r="H19" i="26"/>
  <c r="G19" i="26"/>
  <c r="I19" i="26" s="1"/>
  <c r="P18" i="26"/>
  <c r="O18" i="26"/>
  <c r="I18" i="26"/>
  <c r="H18" i="26"/>
  <c r="J18" i="26" s="1"/>
  <c r="G18" i="26"/>
  <c r="P17" i="26"/>
  <c r="O17" i="26"/>
  <c r="H17" i="26"/>
  <c r="J17" i="26" s="1"/>
  <c r="G17" i="26"/>
  <c r="I17" i="26" s="1"/>
  <c r="P16" i="26"/>
  <c r="O16" i="26"/>
  <c r="I16" i="26"/>
  <c r="H16" i="26"/>
  <c r="J16" i="26" s="1"/>
  <c r="G16" i="26"/>
  <c r="P15" i="26"/>
  <c r="O15" i="26"/>
  <c r="H15" i="26"/>
  <c r="J15" i="26" s="1"/>
  <c r="G15" i="26"/>
  <c r="I15" i="26" s="1"/>
  <c r="P14" i="26"/>
  <c r="O14" i="26"/>
  <c r="H14" i="26"/>
  <c r="J14" i="26" s="1"/>
  <c r="G14" i="26"/>
  <c r="I14" i="26" s="1"/>
  <c r="P13" i="26"/>
  <c r="O13" i="26"/>
  <c r="J13" i="26"/>
  <c r="H13" i="26"/>
  <c r="G13" i="26"/>
  <c r="I13" i="26" s="1"/>
  <c r="P12" i="26"/>
  <c r="O12" i="26"/>
  <c r="H12" i="26"/>
  <c r="J12" i="26" s="1"/>
  <c r="G12" i="26"/>
  <c r="I12" i="26" s="1"/>
  <c r="P11" i="26"/>
  <c r="O11" i="26"/>
  <c r="H11" i="26"/>
  <c r="J11" i="26" s="1"/>
  <c r="G11" i="26"/>
  <c r="I11" i="26" s="1"/>
  <c r="P10" i="26"/>
  <c r="O10" i="26"/>
  <c r="I10" i="26"/>
  <c r="H10" i="26"/>
  <c r="J10" i="26" s="1"/>
  <c r="G10" i="26"/>
  <c r="P9" i="26"/>
  <c r="O9" i="26"/>
  <c r="I9" i="26"/>
  <c r="H9" i="26"/>
  <c r="J9" i="26" s="1"/>
  <c r="G9" i="26"/>
  <c r="P8" i="26"/>
  <c r="O8" i="26"/>
  <c r="H8" i="26"/>
  <c r="J8" i="26" s="1"/>
  <c r="G8" i="26"/>
  <c r="I8" i="26" s="1"/>
  <c r="P7" i="26"/>
  <c r="O7" i="26"/>
  <c r="J7" i="26"/>
  <c r="H7" i="26"/>
  <c r="G7" i="26"/>
  <c r="I7" i="26" s="1"/>
  <c r="P6" i="26"/>
  <c r="O6" i="26"/>
  <c r="H6" i="26"/>
  <c r="J6" i="26" s="1"/>
  <c r="G6" i="26"/>
  <c r="I6" i="26" s="1"/>
  <c r="C2" i="26"/>
  <c r="AC50" i="25"/>
  <c r="R50" i="25"/>
  <c r="Y49" i="25"/>
  <c r="X49" i="25"/>
  <c r="E48" i="25"/>
  <c r="AI47" i="25"/>
  <c r="AN46" i="25"/>
  <c r="AD46" i="25"/>
  <c r="U45" i="25"/>
  <c r="J45" i="25"/>
  <c r="P44" i="25"/>
  <c r="G44" i="25"/>
  <c r="AL43" i="25"/>
  <c r="AN42" i="25"/>
  <c r="AE42" i="25"/>
  <c r="E42" i="25"/>
  <c r="AP36" i="25"/>
  <c r="AP51" i="25" s="1"/>
  <c r="AO36" i="25"/>
  <c r="AO51" i="25" s="1"/>
  <c r="AN36" i="25"/>
  <c r="AN51" i="25" s="1"/>
  <c r="AM36" i="25"/>
  <c r="AM51" i="25" s="1"/>
  <c r="AL36" i="25"/>
  <c r="AL51" i="25" s="1"/>
  <c r="AK36" i="25"/>
  <c r="AK51" i="25" s="1"/>
  <c r="AJ36" i="25"/>
  <c r="AJ51" i="25" s="1"/>
  <c r="AI36" i="25"/>
  <c r="AI51" i="25" s="1"/>
  <c r="AH36" i="25"/>
  <c r="AH51" i="25" s="1"/>
  <c r="AF36" i="25"/>
  <c r="AF51" i="25" s="1"/>
  <c r="AE36" i="25"/>
  <c r="AE51" i="25" s="1"/>
  <c r="AD36" i="25"/>
  <c r="AD51" i="25" s="1"/>
  <c r="AC36" i="25"/>
  <c r="AC51" i="25" s="1"/>
  <c r="AB36" i="25"/>
  <c r="AB51" i="25" s="1"/>
  <c r="AA36" i="25"/>
  <c r="AA51" i="25" s="1"/>
  <c r="Z36" i="25"/>
  <c r="Z51" i="25" s="1"/>
  <c r="Y36" i="25"/>
  <c r="Y51" i="25" s="1"/>
  <c r="X36" i="25"/>
  <c r="X51" i="25" s="1"/>
  <c r="V36" i="25"/>
  <c r="V51" i="25" s="1"/>
  <c r="U36" i="25"/>
  <c r="U51" i="25" s="1"/>
  <c r="T36" i="25"/>
  <c r="T51" i="25" s="1"/>
  <c r="S36" i="25"/>
  <c r="S51" i="25" s="1"/>
  <c r="R36" i="25"/>
  <c r="R51" i="25" s="1"/>
  <c r="Q36" i="25"/>
  <c r="Q51" i="25" s="1"/>
  <c r="P36" i="25"/>
  <c r="P51" i="25" s="1"/>
  <c r="O36" i="25"/>
  <c r="O51" i="25" s="1"/>
  <c r="N36" i="25"/>
  <c r="N51" i="25" s="1"/>
  <c r="L36" i="25"/>
  <c r="L51" i="25" s="1"/>
  <c r="K36" i="25"/>
  <c r="K51" i="25" s="1"/>
  <c r="J36" i="25"/>
  <c r="J51" i="25" s="1"/>
  <c r="I36" i="25"/>
  <c r="I51" i="25" s="1"/>
  <c r="H36" i="25"/>
  <c r="H51" i="25" s="1"/>
  <c r="G36" i="25"/>
  <c r="G51" i="25" s="1"/>
  <c r="F36" i="25"/>
  <c r="F51" i="25" s="1"/>
  <c r="E36" i="25"/>
  <c r="E51" i="25" s="1"/>
  <c r="D36" i="25"/>
  <c r="D51" i="25" s="1"/>
  <c r="C36" i="25"/>
  <c r="C51" i="25" s="1"/>
  <c r="AP35" i="25"/>
  <c r="AP50" i="25" s="1"/>
  <c r="AO35" i="25"/>
  <c r="AO50" i="25" s="1"/>
  <c r="AN35" i="25"/>
  <c r="AN50" i="25" s="1"/>
  <c r="AM35" i="25"/>
  <c r="AM50" i="25" s="1"/>
  <c r="AL35" i="25"/>
  <c r="AL50" i="25" s="1"/>
  <c r="AK35" i="25"/>
  <c r="AK50" i="25" s="1"/>
  <c r="AJ35" i="25"/>
  <c r="AJ50" i="25" s="1"/>
  <c r="AI35" i="25"/>
  <c r="AI50" i="25" s="1"/>
  <c r="AH35" i="25"/>
  <c r="AH50" i="25" s="1"/>
  <c r="AF35" i="25"/>
  <c r="AF50" i="25" s="1"/>
  <c r="AE35" i="25"/>
  <c r="AE50" i="25" s="1"/>
  <c r="AD35" i="25"/>
  <c r="AD50" i="25" s="1"/>
  <c r="AC35" i="25"/>
  <c r="AB35" i="25"/>
  <c r="AB50" i="25" s="1"/>
  <c r="AA35" i="25"/>
  <c r="AA50" i="25" s="1"/>
  <c r="Z35" i="25"/>
  <c r="Z50" i="25" s="1"/>
  <c r="Y35" i="25"/>
  <c r="Y50" i="25" s="1"/>
  <c r="X35" i="25"/>
  <c r="X50" i="25" s="1"/>
  <c r="V35" i="25"/>
  <c r="V50" i="25" s="1"/>
  <c r="U35" i="25"/>
  <c r="U50" i="25" s="1"/>
  <c r="T35" i="25"/>
  <c r="T50" i="25" s="1"/>
  <c r="S35" i="25"/>
  <c r="S50" i="25" s="1"/>
  <c r="R35" i="25"/>
  <c r="Q35" i="25"/>
  <c r="Q50" i="25" s="1"/>
  <c r="P35" i="25"/>
  <c r="P50" i="25" s="1"/>
  <c r="O35" i="25"/>
  <c r="O50" i="25" s="1"/>
  <c r="N35" i="25"/>
  <c r="N50" i="25" s="1"/>
  <c r="L35" i="25"/>
  <c r="L50" i="25" s="1"/>
  <c r="K35" i="25"/>
  <c r="K50" i="25" s="1"/>
  <c r="J35" i="25"/>
  <c r="J50" i="25" s="1"/>
  <c r="I35" i="25"/>
  <c r="I50" i="25" s="1"/>
  <c r="H35" i="25"/>
  <c r="H50" i="25" s="1"/>
  <c r="G35" i="25"/>
  <c r="G50" i="25" s="1"/>
  <c r="F35" i="25"/>
  <c r="F50" i="25" s="1"/>
  <c r="E35" i="25"/>
  <c r="E50" i="25" s="1"/>
  <c r="D35" i="25"/>
  <c r="D50" i="25" s="1"/>
  <c r="C35" i="25"/>
  <c r="C50" i="25" s="1"/>
  <c r="AP34" i="25"/>
  <c r="AP49" i="25" s="1"/>
  <c r="AO34" i="25"/>
  <c r="AO49" i="25" s="1"/>
  <c r="AN34" i="25"/>
  <c r="AN49" i="25" s="1"/>
  <c r="AM34" i="25"/>
  <c r="AM49" i="25" s="1"/>
  <c r="AL34" i="25"/>
  <c r="AL49" i="25" s="1"/>
  <c r="AK34" i="25"/>
  <c r="AK49" i="25" s="1"/>
  <c r="AJ34" i="25"/>
  <c r="AJ49" i="25" s="1"/>
  <c r="AI34" i="25"/>
  <c r="AI49" i="25" s="1"/>
  <c r="AH34" i="25"/>
  <c r="AH49" i="25" s="1"/>
  <c r="AF34" i="25"/>
  <c r="AF49" i="25" s="1"/>
  <c r="AE34" i="25"/>
  <c r="AE49" i="25" s="1"/>
  <c r="AD34" i="25"/>
  <c r="AD49" i="25" s="1"/>
  <c r="AC34" i="25"/>
  <c r="AC49" i="25" s="1"/>
  <c r="AB34" i="25"/>
  <c r="AB49" i="25" s="1"/>
  <c r="AA34" i="25"/>
  <c r="AA49" i="25" s="1"/>
  <c r="Z34" i="25"/>
  <c r="Z49" i="25" s="1"/>
  <c r="Y34" i="25"/>
  <c r="X34" i="25"/>
  <c r="V34" i="25"/>
  <c r="V49" i="25" s="1"/>
  <c r="U34" i="25"/>
  <c r="U49" i="25" s="1"/>
  <c r="T34" i="25"/>
  <c r="T49" i="25" s="1"/>
  <c r="S34" i="25"/>
  <c r="S49" i="25" s="1"/>
  <c r="R34" i="25"/>
  <c r="R49" i="25" s="1"/>
  <c r="Q34" i="25"/>
  <c r="Q49" i="25" s="1"/>
  <c r="P34" i="25"/>
  <c r="P49" i="25" s="1"/>
  <c r="O34" i="25"/>
  <c r="O49" i="25" s="1"/>
  <c r="N34" i="25"/>
  <c r="N49" i="25" s="1"/>
  <c r="L34" i="25"/>
  <c r="L49" i="25" s="1"/>
  <c r="K34" i="25"/>
  <c r="K49" i="25" s="1"/>
  <c r="J34" i="25"/>
  <c r="J49" i="25" s="1"/>
  <c r="I34" i="25"/>
  <c r="I49" i="25" s="1"/>
  <c r="H34" i="25"/>
  <c r="H49" i="25" s="1"/>
  <c r="G34" i="25"/>
  <c r="G49" i="25" s="1"/>
  <c r="F34" i="25"/>
  <c r="F49" i="25" s="1"/>
  <c r="E34" i="25"/>
  <c r="E49" i="25" s="1"/>
  <c r="D34" i="25"/>
  <c r="D49" i="25" s="1"/>
  <c r="C34" i="25"/>
  <c r="C49" i="25" s="1"/>
  <c r="AP33" i="25"/>
  <c r="AP48" i="25" s="1"/>
  <c r="AO33" i="25"/>
  <c r="AO48" i="25" s="1"/>
  <c r="AN33" i="25"/>
  <c r="AN48" i="25" s="1"/>
  <c r="AM33" i="25"/>
  <c r="AM48" i="25" s="1"/>
  <c r="AL33" i="25"/>
  <c r="AL48" i="25" s="1"/>
  <c r="AK33" i="25"/>
  <c r="AK48" i="25" s="1"/>
  <c r="AJ33" i="25"/>
  <c r="AJ48" i="25" s="1"/>
  <c r="AI33" i="25"/>
  <c r="AI48" i="25" s="1"/>
  <c r="AH33" i="25"/>
  <c r="AH48" i="25" s="1"/>
  <c r="AF33" i="25"/>
  <c r="AF48" i="25" s="1"/>
  <c r="AE33" i="25"/>
  <c r="AE48" i="25" s="1"/>
  <c r="AD33" i="25"/>
  <c r="AD48" i="25" s="1"/>
  <c r="AC33" i="25"/>
  <c r="AC48" i="25" s="1"/>
  <c r="AB33" i="25"/>
  <c r="AB48" i="25" s="1"/>
  <c r="AA33" i="25"/>
  <c r="AA48" i="25" s="1"/>
  <c r="Z33" i="25"/>
  <c r="Z48" i="25" s="1"/>
  <c r="Y33" i="25"/>
  <c r="Y48" i="25" s="1"/>
  <c r="X33" i="25"/>
  <c r="X48" i="25" s="1"/>
  <c r="V33" i="25"/>
  <c r="V48" i="25" s="1"/>
  <c r="U33" i="25"/>
  <c r="U48" i="25" s="1"/>
  <c r="T33" i="25"/>
  <c r="T48" i="25" s="1"/>
  <c r="S33" i="25"/>
  <c r="S48" i="25" s="1"/>
  <c r="R33" i="25"/>
  <c r="R48" i="25" s="1"/>
  <c r="Q33" i="25"/>
  <c r="Q48" i="25" s="1"/>
  <c r="P33" i="25"/>
  <c r="P48" i="25" s="1"/>
  <c r="O33" i="25"/>
  <c r="O48" i="25" s="1"/>
  <c r="N33" i="25"/>
  <c r="N48" i="25" s="1"/>
  <c r="L33" i="25"/>
  <c r="L48" i="25" s="1"/>
  <c r="K33" i="25"/>
  <c r="K48" i="25" s="1"/>
  <c r="J33" i="25"/>
  <c r="J48" i="25" s="1"/>
  <c r="I33" i="25"/>
  <c r="I48" i="25" s="1"/>
  <c r="H33" i="25"/>
  <c r="H48" i="25" s="1"/>
  <c r="G33" i="25"/>
  <c r="G48" i="25" s="1"/>
  <c r="F33" i="25"/>
  <c r="F48" i="25" s="1"/>
  <c r="E33" i="25"/>
  <c r="D33" i="25"/>
  <c r="D48" i="25" s="1"/>
  <c r="C33" i="25"/>
  <c r="C48" i="25" s="1"/>
  <c r="AP32" i="25"/>
  <c r="AP47" i="25" s="1"/>
  <c r="AO32" i="25"/>
  <c r="AO47" i="25" s="1"/>
  <c r="AN32" i="25"/>
  <c r="AN47" i="25" s="1"/>
  <c r="AM32" i="25"/>
  <c r="AM47" i="25" s="1"/>
  <c r="AL32" i="25"/>
  <c r="AL47" i="25" s="1"/>
  <c r="AK32" i="25"/>
  <c r="AK47" i="25" s="1"/>
  <c r="AJ32" i="25"/>
  <c r="AJ47" i="25" s="1"/>
  <c r="AI32" i="25"/>
  <c r="AH32" i="25"/>
  <c r="AH47" i="25" s="1"/>
  <c r="AF32" i="25"/>
  <c r="AF47" i="25" s="1"/>
  <c r="AE32" i="25"/>
  <c r="AE47" i="25" s="1"/>
  <c r="AD32" i="25"/>
  <c r="AD47" i="25" s="1"/>
  <c r="AC32" i="25"/>
  <c r="AC47" i="25" s="1"/>
  <c r="AB32" i="25"/>
  <c r="AB47" i="25" s="1"/>
  <c r="AA32" i="25"/>
  <c r="AA47" i="25" s="1"/>
  <c r="Z32" i="25"/>
  <c r="Z47" i="25" s="1"/>
  <c r="Y32" i="25"/>
  <c r="Y47" i="25" s="1"/>
  <c r="X32" i="25"/>
  <c r="X47" i="25" s="1"/>
  <c r="V32" i="25"/>
  <c r="V47" i="25" s="1"/>
  <c r="U32" i="25"/>
  <c r="U47" i="25" s="1"/>
  <c r="T32" i="25"/>
  <c r="T47" i="25" s="1"/>
  <c r="S32" i="25"/>
  <c r="S47" i="25" s="1"/>
  <c r="R32" i="25"/>
  <c r="R47" i="25" s="1"/>
  <c r="Q32" i="25"/>
  <c r="Q47" i="25" s="1"/>
  <c r="P32" i="25"/>
  <c r="P47" i="25" s="1"/>
  <c r="O32" i="25"/>
  <c r="O47" i="25" s="1"/>
  <c r="N32" i="25"/>
  <c r="N47" i="25" s="1"/>
  <c r="L32" i="25"/>
  <c r="L47" i="25" s="1"/>
  <c r="K32" i="25"/>
  <c r="K47" i="25" s="1"/>
  <c r="J32" i="25"/>
  <c r="J47" i="25" s="1"/>
  <c r="I32" i="25"/>
  <c r="I47" i="25" s="1"/>
  <c r="H32" i="25"/>
  <c r="H47" i="25" s="1"/>
  <c r="G32" i="25"/>
  <c r="G47" i="25" s="1"/>
  <c r="F32" i="25"/>
  <c r="F47" i="25" s="1"/>
  <c r="E32" i="25"/>
  <c r="E47" i="25" s="1"/>
  <c r="D32" i="25"/>
  <c r="D47" i="25" s="1"/>
  <c r="C32" i="25"/>
  <c r="C47" i="25" s="1"/>
  <c r="AP31" i="25"/>
  <c r="AP46" i="25" s="1"/>
  <c r="AO31" i="25"/>
  <c r="AO46" i="25" s="1"/>
  <c r="AN31" i="25"/>
  <c r="AM31" i="25"/>
  <c r="AM46" i="25" s="1"/>
  <c r="AL31" i="25"/>
  <c r="AL46" i="25" s="1"/>
  <c r="AK31" i="25"/>
  <c r="AK46" i="25" s="1"/>
  <c r="AJ31" i="25"/>
  <c r="AJ46" i="25" s="1"/>
  <c r="AI31" i="25"/>
  <c r="AI46" i="25" s="1"/>
  <c r="AH31" i="25"/>
  <c r="AH46" i="25" s="1"/>
  <c r="AF31" i="25"/>
  <c r="AF46" i="25" s="1"/>
  <c r="AE31" i="25"/>
  <c r="AE46" i="25" s="1"/>
  <c r="AD31" i="25"/>
  <c r="AC31" i="25"/>
  <c r="AC46" i="25" s="1"/>
  <c r="AB31" i="25"/>
  <c r="AB46" i="25" s="1"/>
  <c r="AA31" i="25"/>
  <c r="AA46" i="25" s="1"/>
  <c r="Z31" i="25"/>
  <c r="Z46" i="25" s="1"/>
  <c r="Y31" i="25"/>
  <c r="Y46" i="25" s="1"/>
  <c r="X31" i="25"/>
  <c r="X46" i="25" s="1"/>
  <c r="V31" i="25"/>
  <c r="V46" i="25" s="1"/>
  <c r="U31" i="25"/>
  <c r="U46" i="25" s="1"/>
  <c r="T31" i="25"/>
  <c r="T46" i="25" s="1"/>
  <c r="S31" i="25"/>
  <c r="S46" i="25" s="1"/>
  <c r="R31" i="25"/>
  <c r="R46" i="25" s="1"/>
  <c r="Q31" i="25"/>
  <c r="Q46" i="25" s="1"/>
  <c r="P31" i="25"/>
  <c r="P46" i="25" s="1"/>
  <c r="O31" i="25"/>
  <c r="O46" i="25" s="1"/>
  <c r="N31" i="25"/>
  <c r="N46" i="25" s="1"/>
  <c r="L31" i="25"/>
  <c r="L46" i="25" s="1"/>
  <c r="K31" i="25"/>
  <c r="K46" i="25" s="1"/>
  <c r="J31" i="25"/>
  <c r="J46" i="25" s="1"/>
  <c r="I31" i="25"/>
  <c r="I46" i="25" s="1"/>
  <c r="H31" i="25"/>
  <c r="H46" i="25" s="1"/>
  <c r="G31" i="25"/>
  <c r="G46" i="25" s="1"/>
  <c r="F31" i="25"/>
  <c r="F46" i="25" s="1"/>
  <c r="E31" i="25"/>
  <c r="E46" i="25" s="1"/>
  <c r="D31" i="25"/>
  <c r="D46" i="25" s="1"/>
  <c r="C31" i="25"/>
  <c r="C46" i="25" s="1"/>
  <c r="AP30" i="25"/>
  <c r="AP45" i="25" s="1"/>
  <c r="AO30" i="25"/>
  <c r="AO45" i="25" s="1"/>
  <c r="AN30" i="25"/>
  <c r="AN45" i="25" s="1"/>
  <c r="AM30" i="25"/>
  <c r="AM45" i="25" s="1"/>
  <c r="AL30" i="25"/>
  <c r="AL45" i="25" s="1"/>
  <c r="AK30" i="25"/>
  <c r="AK45" i="25" s="1"/>
  <c r="AJ30" i="25"/>
  <c r="AJ45" i="25" s="1"/>
  <c r="AI30" i="25"/>
  <c r="AI45" i="25" s="1"/>
  <c r="AH30" i="25"/>
  <c r="AH45" i="25" s="1"/>
  <c r="AF30" i="25"/>
  <c r="AF45" i="25" s="1"/>
  <c r="AE30" i="25"/>
  <c r="AE45" i="25" s="1"/>
  <c r="AD30" i="25"/>
  <c r="AD45" i="25" s="1"/>
  <c r="AC30" i="25"/>
  <c r="AC45" i="25" s="1"/>
  <c r="AB30" i="25"/>
  <c r="AB45" i="25" s="1"/>
  <c r="AA30" i="25"/>
  <c r="AA45" i="25" s="1"/>
  <c r="Z30" i="25"/>
  <c r="Z45" i="25" s="1"/>
  <c r="Y30" i="25"/>
  <c r="Y45" i="25" s="1"/>
  <c r="X30" i="25"/>
  <c r="X45" i="25" s="1"/>
  <c r="V30" i="25"/>
  <c r="V45" i="25" s="1"/>
  <c r="U30" i="25"/>
  <c r="T30" i="25"/>
  <c r="T45" i="25" s="1"/>
  <c r="S30" i="25"/>
  <c r="S45" i="25" s="1"/>
  <c r="R30" i="25"/>
  <c r="R45" i="25" s="1"/>
  <c r="Q30" i="25"/>
  <c r="Q45" i="25" s="1"/>
  <c r="P30" i="25"/>
  <c r="P45" i="25" s="1"/>
  <c r="O30" i="25"/>
  <c r="O45" i="25" s="1"/>
  <c r="N30" i="25"/>
  <c r="N45" i="25" s="1"/>
  <c r="L30" i="25"/>
  <c r="L45" i="25" s="1"/>
  <c r="K30" i="25"/>
  <c r="K45" i="25" s="1"/>
  <c r="J30" i="25"/>
  <c r="I30" i="25"/>
  <c r="I45" i="25" s="1"/>
  <c r="H30" i="25"/>
  <c r="H45" i="25" s="1"/>
  <c r="G30" i="25"/>
  <c r="G45" i="25" s="1"/>
  <c r="F30" i="25"/>
  <c r="F45" i="25" s="1"/>
  <c r="E30" i="25"/>
  <c r="E45" i="25" s="1"/>
  <c r="D30" i="25"/>
  <c r="D45" i="25" s="1"/>
  <c r="C30" i="25"/>
  <c r="C45" i="25" s="1"/>
  <c r="AP29" i="25"/>
  <c r="AP44" i="25" s="1"/>
  <c r="AO29" i="25"/>
  <c r="AO44" i="25" s="1"/>
  <c r="AN29" i="25"/>
  <c r="AN44" i="25" s="1"/>
  <c r="AM29" i="25"/>
  <c r="AM44" i="25" s="1"/>
  <c r="AL29" i="25"/>
  <c r="AL44" i="25" s="1"/>
  <c r="AK29" i="25"/>
  <c r="AK44" i="25" s="1"/>
  <c r="AJ29" i="25"/>
  <c r="AJ44" i="25" s="1"/>
  <c r="AI29" i="25"/>
  <c r="AI44" i="25" s="1"/>
  <c r="AH29" i="25"/>
  <c r="AH44" i="25" s="1"/>
  <c r="AF29" i="25"/>
  <c r="AF44" i="25" s="1"/>
  <c r="AE29" i="25"/>
  <c r="AE44" i="25" s="1"/>
  <c r="AD29" i="25"/>
  <c r="AD44" i="25" s="1"/>
  <c r="AC29" i="25"/>
  <c r="AC44" i="25" s="1"/>
  <c r="AB29" i="25"/>
  <c r="AB44" i="25" s="1"/>
  <c r="AA29" i="25"/>
  <c r="AA44" i="25" s="1"/>
  <c r="Z29" i="25"/>
  <c r="Z44" i="25" s="1"/>
  <c r="Y29" i="25"/>
  <c r="Y44" i="25" s="1"/>
  <c r="X29" i="25"/>
  <c r="X44" i="25" s="1"/>
  <c r="V29" i="25"/>
  <c r="V44" i="25" s="1"/>
  <c r="U29" i="25"/>
  <c r="U44" i="25" s="1"/>
  <c r="T29" i="25"/>
  <c r="T44" i="25" s="1"/>
  <c r="S29" i="25"/>
  <c r="S44" i="25" s="1"/>
  <c r="R29" i="25"/>
  <c r="R44" i="25" s="1"/>
  <c r="Q29" i="25"/>
  <c r="Q44" i="25" s="1"/>
  <c r="P29" i="25"/>
  <c r="O29" i="25"/>
  <c r="O44" i="25" s="1"/>
  <c r="N29" i="25"/>
  <c r="N44" i="25" s="1"/>
  <c r="L29" i="25"/>
  <c r="L44" i="25" s="1"/>
  <c r="K29" i="25"/>
  <c r="K44" i="25" s="1"/>
  <c r="J29" i="25"/>
  <c r="J44" i="25" s="1"/>
  <c r="I29" i="25"/>
  <c r="I44" i="25" s="1"/>
  <c r="H29" i="25"/>
  <c r="H44" i="25" s="1"/>
  <c r="G29" i="25"/>
  <c r="F29" i="25"/>
  <c r="F44" i="25" s="1"/>
  <c r="E29" i="25"/>
  <c r="E44" i="25" s="1"/>
  <c r="D29" i="25"/>
  <c r="D44" i="25" s="1"/>
  <c r="C29" i="25"/>
  <c r="C44" i="25" s="1"/>
  <c r="AP28" i="25"/>
  <c r="AP43" i="25" s="1"/>
  <c r="AO28" i="25"/>
  <c r="AO43" i="25" s="1"/>
  <c r="AN28" i="25"/>
  <c r="AN43" i="25" s="1"/>
  <c r="AM28" i="25"/>
  <c r="AM43" i="25" s="1"/>
  <c r="AL28" i="25"/>
  <c r="AK28" i="25"/>
  <c r="AK43" i="25" s="1"/>
  <c r="AJ28" i="25"/>
  <c r="AJ43" i="25" s="1"/>
  <c r="AI28" i="25"/>
  <c r="AI43" i="25" s="1"/>
  <c r="AH28" i="25"/>
  <c r="AH43" i="25" s="1"/>
  <c r="AF28" i="25"/>
  <c r="AF43" i="25" s="1"/>
  <c r="AE28" i="25"/>
  <c r="AE43" i="25" s="1"/>
  <c r="AD28" i="25"/>
  <c r="AD43" i="25" s="1"/>
  <c r="AC28" i="25"/>
  <c r="AC43" i="25" s="1"/>
  <c r="AB28" i="25"/>
  <c r="AB43" i="25" s="1"/>
  <c r="AA28" i="25"/>
  <c r="AA43" i="25" s="1"/>
  <c r="Z28" i="25"/>
  <c r="Z43" i="25" s="1"/>
  <c r="Y28" i="25"/>
  <c r="Y43" i="25" s="1"/>
  <c r="X28" i="25"/>
  <c r="X43" i="25" s="1"/>
  <c r="V28" i="25"/>
  <c r="V43" i="25" s="1"/>
  <c r="U28" i="25"/>
  <c r="U43" i="25" s="1"/>
  <c r="T28" i="25"/>
  <c r="T43" i="25" s="1"/>
  <c r="S28" i="25"/>
  <c r="S43" i="25" s="1"/>
  <c r="R28" i="25"/>
  <c r="R43" i="25" s="1"/>
  <c r="Q28" i="25"/>
  <c r="Q43" i="25" s="1"/>
  <c r="P28" i="25"/>
  <c r="P43" i="25" s="1"/>
  <c r="O28" i="25"/>
  <c r="O43" i="25" s="1"/>
  <c r="N28" i="25"/>
  <c r="N43" i="25" s="1"/>
  <c r="L28" i="25"/>
  <c r="L43" i="25" s="1"/>
  <c r="K28" i="25"/>
  <c r="K43" i="25" s="1"/>
  <c r="J28" i="25"/>
  <c r="J43" i="25" s="1"/>
  <c r="I28" i="25"/>
  <c r="I43" i="25" s="1"/>
  <c r="H28" i="25"/>
  <c r="H43" i="25" s="1"/>
  <c r="G28" i="25"/>
  <c r="G43" i="25" s="1"/>
  <c r="F28" i="25"/>
  <c r="F43" i="25" s="1"/>
  <c r="E28" i="25"/>
  <c r="E43" i="25" s="1"/>
  <c r="D28" i="25"/>
  <c r="D43" i="25" s="1"/>
  <c r="C28" i="25"/>
  <c r="C43" i="25" s="1"/>
  <c r="AP27" i="25"/>
  <c r="AP42" i="25" s="1"/>
  <c r="AO27" i="25"/>
  <c r="AO42" i="25" s="1"/>
  <c r="AN27" i="25"/>
  <c r="AM27" i="25"/>
  <c r="AM42" i="25" s="1"/>
  <c r="AL27" i="25"/>
  <c r="AL42" i="25" s="1"/>
  <c r="AK27" i="25"/>
  <c r="AK42" i="25" s="1"/>
  <c r="AJ27" i="25"/>
  <c r="AJ42" i="25" s="1"/>
  <c r="AI27" i="25"/>
  <c r="AI42" i="25" s="1"/>
  <c r="AH27" i="25"/>
  <c r="AH42" i="25" s="1"/>
  <c r="AF27" i="25"/>
  <c r="AF42" i="25" s="1"/>
  <c r="AE27" i="25"/>
  <c r="AD27" i="25"/>
  <c r="AD42" i="25" s="1"/>
  <c r="AC27" i="25"/>
  <c r="AC42" i="25" s="1"/>
  <c r="AB27" i="25"/>
  <c r="AB42" i="25" s="1"/>
  <c r="AA27" i="25"/>
  <c r="AA42" i="25" s="1"/>
  <c r="Z27" i="25"/>
  <c r="Z42" i="25" s="1"/>
  <c r="Y27" i="25"/>
  <c r="Y42" i="25" s="1"/>
  <c r="X27" i="25"/>
  <c r="X42" i="25" s="1"/>
  <c r="V27" i="25"/>
  <c r="V42" i="25" s="1"/>
  <c r="U27" i="25"/>
  <c r="U42" i="25" s="1"/>
  <c r="T27" i="25"/>
  <c r="T42" i="25" s="1"/>
  <c r="S27" i="25"/>
  <c r="S42" i="25" s="1"/>
  <c r="R27" i="25"/>
  <c r="R42" i="25" s="1"/>
  <c r="Q27" i="25"/>
  <c r="Q42" i="25" s="1"/>
  <c r="P27" i="25"/>
  <c r="P42" i="25" s="1"/>
  <c r="O27" i="25"/>
  <c r="O42" i="25" s="1"/>
  <c r="N27" i="25"/>
  <c r="N42" i="25" s="1"/>
  <c r="L27" i="25"/>
  <c r="L42" i="25" s="1"/>
  <c r="K27" i="25"/>
  <c r="K42" i="25" s="1"/>
  <c r="J27" i="25"/>
  <c r="J42" i="25" s="1"/>
  <c r="I27" i="25"/>
  <c r="I42" i="25" s="1"/>
  <c r="H27" i="25"/>
  <c r="H42" i="25" s="1"/>
  <c r="G27" i="25"/>
  <c r="G42" i="25" s="1"/>
  <c r="F27" i="25"/>
  <c r="F42" i="25" s="1"/>
  <c r="E27" i="25"/>
  <c r="D27" i="25"/>
  <c r="D42" i="25" s="1"/>
  <c r="C27" i="25"/>
  <c r="C42" i="25" s="1"/>
  <c r="AP8" i="25"/>
  <c r="AO8" i="25"/>
  <c r="AN8" i="25"/>
  <c r="AM8" i="25"/>
  <c r="AL8" i="25"/>
  <c r="AK8" i="25"/>
  <c r="AJ8" i="25"/>
  <c r="AI8" i="25"/>
  <c r="AH8" i="25"/>
  <c r="AF8" i="25"/>
  <c r="AE8" i="25"/>
  <c r="AD8" i="25"/>
  <c r="AC8" i="25"/>
  <c r="AB8" i="25"/>
  <c r="AA8" i="25"/>
  <c r="Z8" i="25"/>
  <c r="Y8" i="25"/>
  <c r="X8" i="25"/>
  <c r="V8" i="25"/>
  <c r="U8" i="25"/>
  <c r="T8" i="25"/>
  <c r="S8" i="25"/>
  <c r="R8" i="25"/>
  <c r="Q8" i="25"/>
  <c r="P8" i="25"/>
  <c r="O8" i="25"/>
  <c r="N8" i="25"/>
  <c r="L8" i="25"/>
  <c r="K8" i="25"/>
  <c r="J8" i="25"/>
  <c r="I8" i="25"/>
  <c r="H8" i="25"/>
  <c r="G8" i="25"/>
  <c r="F8" i="25"/>
  <c r="E8" i="25"/>
  <c r="D8" i="25"/>
  <c r="C8" i="25"/>
  <c r="B2" i="25"/>
  <c r="AA51" i="34"/>
  <c r="C49" i="34"/>
  <c r="I48" i="34"/>
  <c r="AM45" i="34"/>
  <c r="AD45" i="34"/>
  <c r="U45" i="34"/>
  <c r="I44" i="34"/>
  <c r="AO43" i="34"/>
  <c r="AF43" i="34"/>
  <c r="T42" i="34"/>
  <c r="K42" i="34"/>
  <c r="C42" i="34"/>
  <c r="AP36" i="34"/>
  <c r="AP51" i="34" s="1"/>
  <c r="AO36" i="34"/>
  <c r="AO51" i="34" s="1"/>
  <c r="AN36" i="34"/>
  <c r="AN51" i="34" s="1"/>
  <c r="AM36" i="34"/>
  <c r="AM51" i="34" s="1"/>
  <c r="AL36" i="34"/>
  <c r="AL51" i="34" s="1"/>
  <c r="AK36" i="34"/>
  <c r="AK51" i="34" s="1"/>
  <c r="AJ36" i="34"/>
  <c r="AJ51" i="34" s="1"/>
  <c r="AI36" i="34"/>
  <c r="AI51" i="34" s="1"/>
  <c r="AH36" i="34"/>
  <c r="AH51" i="34" s="1"/>
  <c r="AF36" i="34"/>
  <c r="AF51" i="34" s="1"/>
  <c r="AE36" i="34"/>
  <c r="AE51" i="34" s="1"/>
  <c r="AD36" i="34"/>
  <c r="AD51" i="34" s="1"/>
  <c r="AC36" i="34"/>
  <c r="AC51" i="34" s="1"/>
  <c r="AB36" i="34"/>
  <c r="AB51" i="34" s="1"/>
  <c r="AA36" i="34"/>
  <c r="Z36" i="34"/>
  <c r="Z51" i="34" s="1"/>
  <c r="Y36" i="34"/>
  <c r="Y51" i="34" s="1"/>
  <c r="X36" i="34"/>
  <c r="X51" i="34" s="1"/>
  <c r="V36" i="34"/>
  <c r="V51" i="34" s="1"/>
  <c r="U36" i="34"/>
  <c r="U51" i="34" s="1"/>
  <c r="T36" i="34"/>
  <c r="T51" i="34" s="1"/>
  <c r="S36" i="34"/>
  <c r="S51" i="34" s="1"/>
  <c r="R36" i="34"/>
  <c r="R51" i="34" s="1"/>
  <c r="Q36" i="34"/>
  <c r="Q51" i="34" s="1"/>
  <c r="P36" i="34"/>
  <c r="P51" i="34" s="1"/>
  <c r="O36" i="34"/>
  <c r="O51" i="34" s="1"/>
  <c r="N36" i="34"/>
  <c r="N51" i="34" s="1"/>
  <c r="L36" i="34"/>
  <c r="L51" i="34" s="1"/>
  <c r="K36" i="34"/>
  <c r="K51" i="34" s="1"/>
  <c r="J36" i="34"/>
  <c r="J51" i="34" s="1"/>
  <c r="I36" i="34"/>
  <c r="I51" i="34" s="1"/>
  <c r="H36" i="34"/>
  <c r="H51" i="34" s="1"/>
  <c r="G36" i="34"/>
  <c r="G51" i="34" s="1"/>
  <c r="F36" i="34"/>
  <c r="F51" i="34" s="1"/>
  <c r="E36" i="34"/>
  <c r="E51" i="34" s="1"/>
  <c r="D36" i="34"/>
  <c r="D51" i="34" s="1"/>
  <c r="C36" i="34"/>
  <c r="C51" i="34" s="1"/>
  <c r="AP35" i="34"/>
  <c r="AP50" i="34" s="1"/>
  <c r="AO35" i="34"/>
  <c r="AO50" i="34" s="1"/>
  <c r="AN35" i="34"/>
  <c r="AN50" i="34" s="1"/>
  <c r="AM35" i="34"/>
  <c r="AM50" i="34" s="1"/>
  <c r="AL35" i="34"/>
  <c r="AL50" i="34" s="1"/>
  <c r="AK35" i="34"/>
  <c r="AK50" i="34" s="1"/>
  <c r="AJ35" i="34"/>
  <c r="AJ50" i="34" s="1"/>
  <c r="AI35" i="34"/>
  <c r="AI50" i="34" s="1"/>
  <c r="AH35" i="34"/>
  <c r="AH50" i="34" s="1"/>
  <c r="AF35" i="34"/>
  <c r="AF50" i="34" s="1"/>
  <c r="AE35" i="34"/>
  <c r="AE50" i="34" s="1"/>
  <c r="AD35" i="34"/>
  <c r="AD50" i="34" s="1"/>
  <c r="AC35" i="34"/>
  <c r="AC50" i="34" s="1"/>
  <c r="AB35" i="34"/>
  <c r="AB50" i="34" s="1"/>
  <c r="AA35" i="34"/>
  <c r="AA50" i="34" s="1"/>
  <c r="Z35" i="34"/>
  <c r="Z50" i="34" s="1"/>
  <c r="Y35" i="34"/>
  <c r="Y50" i="34" s="1"/>
  <c r="X35" i="34"/>
  <c r="X50" i="34" s="1"/>
  <c r="V35" i="34"/>
  <c r="V50" i="34" s="1"/>
  <c r="U35" i="34"/>
  <c r="U50" i="34" s="1"/>
  <c r="T35" i="34"/>
  <c r="T50" i="34" s="1"/>
  <c r="S35" i="34"/>
  <c r="S50" i="34" s="1"/>
  <c r="R35" i="34"/>
  <c r="R50" i="34" s="1"/>
  <c r="Q35" i="34"/>
  <c r="Q50" i="34" s="1"/>
  <c r="P35" i="34"/>
  <c r="P50" i="34" s="1"/>
  <c r="O35" i="34"/>
  <c r="O50" i="34" s="1"/>
  <c r="N35" i="34"/>
  <c r="N50" i="34" s="1"/>
  <c r="L35" i="34"/>
  <c r="L50" i="34" s="1"/>
  <c r="K35" i="34"/>
  <c r="K50" i="34" s="1"/>
  <c r="J35" i="34"/>
  <c r="J50" i="34" s="1"/>
  <c r="I35" i="34"/>
  <c r="I50" i="34" s="1"/>
  <c r="H35" i="34"/>
  <c r="H50" i="34" s="1"/>
  <c r="G35" i="34"/>
  <c r="G50" i="34" s="1"/>
  <c r="F35" i="34"/>
  <c r="F50" i="34" s="1"/>
  <c r="E35" i="34"/>
  <c r="E50" i="34" s="1"/>
  <c r="D35" i="34"/>
  <c r="D50" i="34" s="1"/>
  <c r="C35" i="34"/>
  <c r="C50" i="34" s="1"/>
  <c r="AP34" i="34"/>
  <c r="AP49" i="34" s="1"/>
  <c r="AO34" i="34"/>
  <c r="AO49" i="34" s="1"/>
  <c r="AN34" i="34"/>
  <c r="AN49" i="34" s="1"/>
  <c r="AM34" i="34"/>
  <c r="AM49" i="34" s="1"/>
  <c r="AL34" i="34"/>
  <c r="AL49" i="34" s="1"/>
  <c r="AK34" i="34"/>
  <c r="AK49" i="34" s="1"/>
  <c r="AJ34" i="34"/>
  <c r="AJ49" i="34" s="1"/>
  <c r="AI34" i="34"/>
  <c r="AI49" i="34" s="1"/>
  <c r="AH34" i="34"/>
  <c r="AH49" i="34" s="1"/>
  <c r="AF34" i="34"/>
  <c r="AF49" i="34" s="1"/>
  <c r="AE34" i="34"/>
  <c r="AE49" i="34" s="1"/>
  <c r="AD34" i="34"/>
  <c r="AD49" i="34" s="1"/>
  <c r="AC34" i="34"/>
  <c r="AC49" i="34" s="1"/>
  <c r="AB34" i="34"/>
  <c r="AB49" i="34" s="1"/>
  <c r="AA34" i="34"/>
  <c r="AA49" i="34" s="1"/>
  <c r="Z34" i="34"/>
  <c r="Z49" i="34" s="1"/>
  <c r="Y34" i="34"/>
  <c r="Y49" i="34" s="1"/>
  <c r="X34" i="34"/>
  <c r="X49" i="34" s="1"/>
  <c r="V34" i="34"/>
  <c r="V49" i="34" s="1"/>
  <c r="U34" i="34"/>
  <c r="U49" i="34" s="1"/>
  <c r="T34" i="34"/>
  <c r="T49" i="34" s="1"/>
  <c r="S34" i="34"/>
  <c r="S49" i="34" s="1"/>
  <c r="R34" i="34"/>
  <c r="R49" i="34" s="1"/>
  <c r="Q34" i="34"/>
  <c r="Q49" i="34" s="1"/>
  <c r="P34" i="34"/>
  <c r="P49" i="34" s="1"/>
  <c r="O34" i="34"/>
  <c r="O49" i="34" s="1"/>
  <c r="N34" i="34"/>
  <c r="N49" i="34" s="1"/>
  <c r="L34" i="34"/>
  <c r="L49" i="34" s="1"/>
  <c r="K34" i="34"/>
  <c r="K49" i="34" s="1"/>
  <c r="J34" i="34"/>
  <c r="J49" i="34" s="1"/>
  <c r="I34" i="34"/>
  <c r="I49" i="34" s="1"/>
  <c r="H34" i="34"/>
  <c r="H49" i="34" s="1"/>
  <c r="G34" i="34"/>
  <c r="G49" i="34" s="1"/>
  <c r="F34" i="34"/>
  <c r="F49" i="34" s="1"/>
  <c r="E34" i="34"/>
  <c r="E49" i="34" s="1"/>
  <c r="D34" i="34"/>
  <c r="D49" i="34" s="1"/>
  <c r="C34" i="34"/>
  <c r="AP33" i="34"/>
  <c r="AP48" i="34" s="1"/>
  <c r="AO33" i="34"/>
  <c r="AO48" i="34" s="1"/>
  <c r="AN33" i="34"/>
  <c r="AN48" i="34" s="1"/>
  <c r="AM33" i="34"/>
  <c r="AM48" i="34" s="1"/>
  <c r="AL33" i="34"/>
  <c r="AL48" i="34" s="1"/>
  <c r="AK33" i="34"/>
  <c r="AK48" i="34" s="1"/>
  <c r="AJ33" i="34"/>
  <c r="AJ48" i="34" s="1"/>
  <c r="AI33" i="34"/>
  <c r="AI48" i="34" s="1"/>
  <c r="AH33" i="34"/>
  <c r="AH48" i="34" s="1"/>
  <c r="AF33" i="34"/>
  <c r="AF48" i="34" s="1"/>
  <c r="AE33" i="34"/>
  <c r="AE48" i="34" s="1"/>
  <c r="AD33" i="34"/>
  <c r="AD48" i="34" s="1"/>
  <c r="AC33" i="34"/>
  <c r="AC48" i="34" s="1"/>
  <c r="AB33" i="34"/>
  <c r="AB48" i="34" s="1"/>
  <c r="AA33" i="34"/>
  <c r="AA48" i="34" s="1"/>
  <c r="Z33" i="34"/>
  <c r="Z48" i="34" s="1"/>
  <c r="Y33" i="34"/>
  <c r="Y48" i="34" s="1"/>
  <c r="X33" i="34"/>
  <c r="X48" i="34" s="1"/>
  <c r="V33" i="34"/>
  <c r="V48" i="34" s="1"/>
  <c r="U33" i="34"/>
  <c r="U48" i="34" s="1"/>
  <c r="T33" i="34"/>
  <c r="T48" i="34" s="1"/>
  <c r="S33" i="34"/>
  <c r="S48" i="34" s="1"/>
  <c r="R33" i="34"/>
  <c r="R48" i="34" s="1"/>
  <c r="Q33" i="34"/>
  <c r="Q48" i="34" s="1"/>
  <c r="P33" i="34"/>
  <c r="P48" i="34" s="1"/>
  <c r="O33" i="34"/>
  <c r="O48" i="34" s="1"/>
  <c r="N33" i="34"/>
  <c r="N48" i="34" s="1"/>
  <c r="L33" i="34"/>
  <c r="L48" i="34" s="1"/>
  <c r="K33" i="34"/>
  <c r="K48" i="34" s="1"/>
  <c r="J33" i="34"/>
  <c r="J48" i="34" s="1"/>
  <c r="I33" i="34"/>
  <c r="H33" i="34"/>
  <c r="H48" i="34" s="1"/>
  <c r="G33" i="34"/>
  <c r="G48" i="34" s="1"/>
  <c r="F33" i="34"/>
  <c r="F48" i="34" s="1"/>
  <c r="E33" i="34"/>
  <c r="E48" i="34" s="1"/>
  <c r="D33" i="34"/>
  <c r="D48" i="34" s="1"/>
  <c r="C33" i="34"/>
  <c r="C48" i="34" s="1"/>
  <c r="AP32" i="34"/>
  <c r="AP47" i="34" s="1"/>
  <c r="AO32" i="34"/>
  <c r="AO47" i="34" s="1"/>
  <c r="AN32" i="34"/>
  <c r="AN47" i="34" s="1"/>
  <c r="AM32" i="34"/>
  <c r="AM47" i="34" s="1"/>
  <c r="AL32" i="34"/>
  <c r="AL47" i="34" s="1"/>
  <c r="AK32" i="34"/>
  <c r="AK47" i="34" s="1"/>
  <c r="AJ32" i="34"/>
  <c r="AJ47" i="34" s="1"/>
  <c r="AI32" i="34"/>
  <c r="AI47" i="34" s="1"/>
  <c r="AH32" i="34"/>
  <c r="AH47" i="34" s="1"/>
  <c r="AF32" i="34"/>
  <c r="AF47" i="34" s="1"/>
  <c r="AE32" i="34"/>
  <c r="AE47" i="34" s="1"/>
  <c r="AD32" i="34"/>
  <c r="AD47" i="34" s="1"/>
  <c r="AC32" i="34"/>
  <c r="AC47" i="34" s="1"/>
  <c r="AB32" i="34"/>
  <c r="AB47" i="34" s="1"/>
  <c r="AA32" i="34"/>
  <c r="AA47" i="34" s="1"/>
  <c r="Z32" i="34"/>
  <c r="Z47" i="34" s="1"/>
  <c r="Y32" i="34"/>
  <c r="Y47" i="34" s="1"/>
  <c r="X32" i="34"/>
  <c r="X47" i="34" s="1"/>
  <c r="V32" i="34"/>
  <c r="V47" i="34" s="1"/>
  <c r="U32" i="34"/>
  <c r="U47" i="34" s="1"/>
  <c r="T32" i="34"/>
  <c r="T47" i="34" s="1"/>
  <c r="S32" i="34"/>
  <c r="S47" i="34" s="1"/>
  <c r="R32" i="34"/>
  <c r="R47" i="34" s="1"/>
  <c r="Q32" i="34"/>
  <c r="Q47" i="34" s="1"/>
  <c r="P32" i="34"/>
  <c r="P47" i="34" s="1"/>
  <c r="O32" i="34"/>
  <c r="O47" i="34" s="1"/>
  <c r="N32" i="34"/>
  <c r="N47" i="34" s="1"/>
  <c r="L32" i="34"/>
  <c r="L47" i="34" s="1"/>
  <c r="K32" i="34"/>
  <c r="K47" i="34" s="1"/>
  <c r="J32" i="34"/>
  <c r="J47" i="34" s="1"/>
  <c r="I32" i="34"/>
  <c r="I47" i="34" s="1"/>
  <c r="H32" i="34"/>
  <c r="H47" i="34" s="1"/>
  <c r="G32" i="34"/>
  <c r="G47" i="34" s="1"/>
  <c r="F32" i="34"/>
  <c r="F47" i="34" s="1"/>
  <c r="E32" i="34"/>
  <c r="E47" i="34" s="1"/>
  <c r="D32" i="34"/>
  <c r="D47" i="34" s="1"/>
  <c r="C32" i="34"/>
  <c r="C47" i="34" s="1"/>
  <c r="AP31" i="34"/>
  <c r="AP46" i="34" s="1"/>
  <c r="AO31" i="34"/>
  <c r="AO46" i="34" s="1"/>
  <c r="AN31" i="34"/>
  <c r="AN46" i="34" s="1"/>
  <c r="AM31" i="34"/>
  <c r="AM46" i="34" s="1"/>
  <c r="AL31" i="34"/>
  <c r="AL46" i="34" s="1"/>
  <c r="AK31" i="34"/>
  <c r="AK46" i="34" s="1"/>
  <c r="AJ31" i="34"/>
  <c r="AJ46" i="34" s="1"/>
  <c r="AI31" i="34"/>
  <c r="AI46" i="34" s="1"/>
  <c r="AH31" i="34"/>
  <c r="AH46" i="34" s="1"/>
  <c r="AF31" i="34"/>
  <c r="AF46" i="34" s="1"/>
  <c r="AE31" i="34"/>
  <c r="AE46" i="34" s="1"/>
  <c r="AD31" i="34"/>
  <c r="AD46" i="34" s="1"/>
  <c r="AC31" i="34"/>
  <c r="AC46" i="34" s="1"/>
  <c r="AB31" i="34"/>
  <c r="AB46" i="34" s="1"/>
  <c r="AA31" i="34"/>
  <c r="AA46" i="34" s="1"/>
  <c r="Z31" i="34"/>
  <c r="Z46" i="34" s="1"/>
  <c r="Y31" i="34"/>
  <c r="Y46" i="34" s="1"/>
  <c r="X31" i="34"/>
  <c r="X46" i="34" s="1"/>
  <c r="V31" i="34"/>
  <c r="V46" i="34" s="1"/>
  <c r="U31" i="34"/>
  <c r="U46" i="34" s="1"/>
  <c r="T31" i="34"/>
  <c r="T46" i="34" s="1"/>
  <c r="S31" i="34"/>
  <c r="S46" i="34" s="1"/>
  <c r="R31" i="34"/>
  <c r="R46" i="34" s="1"/>
  <c r="Q31" i="34"/>
  <c r="Q46" i="34" s="1"/>
  <c r="P31" i="34"/>
  <c r="P46" i="34" s="1"/>
  <c r="O31" i="34"/>
  <c r="O46" i="34" s="1"/>
  <c r="N31" i="34"/>
  <c r="N46" i="34" s="1"/>
  <c r="L31" i="34"/>
  <c r="L46" i="34" s="1"/>
  <c r="K31" i="34"/>
  <c r="K46" i="34" s="1"/>
  <c r="J31" i="34"/>
  <c r="J46" i="34" s="1"/>
  <c r="I31" i="34"/>
  <c r="I46" i="34" s="1"/>
  <c r="H31" i="34"/>
  <c r="H46" i="34" s="1"/>
  <c r="G31" i="34"/>
  <c r="G46" i="34" s="1"/>
  <c r="F31" i="34"/>
  <c r="F46" i="34" s="1"/>
  <c r="E31" i="34"/>
  <c r="E46" i="34" s="1"/>
  <c r="D31" i="34"/>
  <c r="D46" i="34" s="1"/>
  <c r="C31" i="34"/>
  <c r="C46" i="34" s="1"/>
  <c r="AP30" i="34"/>
  <c r="AP45" i="34" s="1"/>
  <c r="AO30" i="34"/>
  <c r="AO45" i="34" s="1"/>
  <c r="AN30" i="34"/>
  <c r="AN45" i="34" s="1"/>
  <c r="AM30" i="34"/>
  <c r="AL30" i="34"/>
  <c r="AL45" i="34" s="1"/>
  <c r="AK30" i="34"/>
  <c r="AK45" i="34" s="1"/>
  <c r="AJ30" i="34"/>
  <c r="AJ45" i="34" s="1"/>
  <c r="AI30" i="34"/>
  <c r="AI45" i="34" s="1"/>
  <c r="AH30" i="34"/>
  <c r="AH45" i="34" s="1"/>
  <c r="AF30" i="34"/>
  <c r="AF45" i="34" s="1"/>
  <c r="AE30" i="34"/>
  <c r="AE45" i="34" s="1"/>
  <c r="AD30" i="34"/>
  <c r="AC30" i="34"/>
  <c r="AC45" i="34" s="1"/>
  <c r="AB30" i="34"/>
  <c r="AB45" i="34" s="1"/>
  <c r="AA30" i="34"/>
  <c r="AA45" i="34" s="1"/>
  <c r="Z30" i="34"/>
  <c r="Z45" i="34" s="1"/>
  <c r="Y30" i="34"/>
  <c r="Y45" i="34" s="1"/>
  <c r="X30" i="34"/>
  <c r="X45" i="34" s="1"/>
  <c r="V30" i="34"/>
  <c r="V45" i="34" s="1"/>
  <c r="U30" i="34"/>
  <c r="T30" i="34"/>
  <c r="T45" i="34" s="1"/>
  <c r="S30" i="34"/>
  <c r="S45" i="34" s="1"/>
  <c r="R30" i="34"/>
  <c r="R45" i="34" s="1"/>
  <c r="Q30" i="34"/>
  <c r="Q45" i="34" s="1"/>
  <c r="P30" i="34"/>
  <c r="P45" i="34" s="1"/>
  <c r="O30" i="34"/>
  <c r="O45" i="34" s="1"/>
  <c r="N30" i="34"/>
  <c r="N45" i="34" s="1"/>
  <c r="L30" i="34"/>
  <c r="L45" i="34" s="1"/>
  <c r="K30" i="34"/>
  <c r="K45" i="34" s="1"/>
  <c r="J30" i="34"/>
  <c r="J45" i="34" s="1"/>
  <c r="I30" i="34"/>
  <c r="I45" i="34" s="1"/>
  <c r="H30" i="34"/>
  <c r="H45" i="34" s="1"/>
  <c r="G30" i="34"/>
  <c r="G45" i="34" s="1"/>
  <c r="F30" i="34"/>
  <c r="F45" i="34" s="1"/>
  <c r="E30" i="34"/>
  <c r="E45" i="34" s="1"/>
  <c r="D30" i="34"/>
  <c r="D45" i="34" s="1"/>
  <c r="C30" i="34"/>
  <c r="C45" i="34" s="1"/>
  <c r="AP29" i="34"/>
  <c r="AP44" i="34" s="1"/>
  <c r="AO29" i="34"/>
  <c r="AO44" i="34" s="1"/>
  <c r="AN29" i="34"/>
  <c r="AN44" i="34" s="1"/>
  <c r="AM29" i="34"/>
  <c r="AM44" i="34" s="1"/>
  <c r="AL29" i="34"/>
  <c r="AL44" i="34" s="1"/>
  <c r="AK29" i="34"/>
  <c r="AK44" i="34" s="1"/>
  <c r="AJ29" i="34"/>
  <c r="AJ44" i="34" s="1"/>
  <c r="AI29" i="34"/>
  <c r="AI44" i="34" s="1"/>
  <c r="AH29" i="34"/>
  <c r="AH44" i="34" s="1"/>
  <c r="AF29" i="34"/>
  <c r="AF44" i="34" s="1"/>
  <c r="AE29" i="34"/>
  <c r="AE44" i="34" s="1"/>
  <c r="AD29" i="34"/>
  <c r="AD44" i="34" s="1"/>
  <c r="AC29" i="34"/>
  <c r="AC44" i="34" s="1"/>
  <c r="AB29" i="34"/>
  <c r="AB44" i="34" s="1"/>
  <c r="AA29" i="34"/>
  <c r="AA44" i="34" s="1"/>
  <c r="Z29" i="34"/>
  <c r="Z44" i="34" s="1"/>
  <c r="Y29" i="34"/>
  <c r="Y44" i="34" s="1"/>
  <c r="X29" i="34"/>
  <c r="X44" i="34" s="1"/>
  <c r="V29" i="34"/>
  <c r="V44" i="34" s="1"/>
  <c r="U29" i="34"/>
  <c r="U44" i="34" s="1"/>
  <c r="T29" i="34"/>
  <c r="T44" i="34" s="1"/>
  <c r="S29" i="34"/>
  <c r="S44" i="34" s="1"/>
  <c r="R29" i="34"/>
  <c r="R44" i="34" s="1"/>
  <c r="Q29" i="34"/>
  <c r="Q44" i="34" s="1"/>
  <c r="P29" i="34"/>
  <c r="P44" i="34" s="1"/>
  <c r="O29" i="34"/>
  <c r="O44" i="34" s="1"/>
  <c r="N29" i="34"/>
  <c r="N44" i="34" s="1"/>
  <c r="L29" i="34"/>
  <c r="L44" i="34" s="1"/>
  <c r="K29" i="34"/>
  <c r="K44" i="34" s="1"/>
  <c r="J29" i="34"/>
  <c r="J44" i="34" s="1"/>
  <c r="I29" i="34"/>
  <c r="H29" i="34"/>
  <c r="H44" i="34" s="1"/>
  <c r="G29" i="34"/>
  <c r="G44" i="34" s="1"/>
  <c r="F29" i="34"/>
  <c r="F44" i="34" s="1"/>
  <c r="E29" i="34"/>
  <c r="E44" i="34" s="1"/>
  <c r="D29" i="34"/>
  <c r="D44" i="34" s="1"/>
  <c r="C29" i="34"/>
  <c r="C44" i="34" s="1"/>
  <c r="AP28" i="34"/>
  <c r="AP43" i="34" s="1"/>
  <c r="AO28" i="34"/>
  <c r="AN28" i="34"/>
  <c r="AN43" i="34" s="1"/>
  <c r="AM28" i="34"/>
  <c r="AM43" i="34" s="1"/>
  <c r="AL28" i="34"/>
  <c r="AL43" i="34" s="1"/>
  <c r="AK28" i="34"/>
  <c r="AK43" i="34" s="1"/>
  <c r="AJ28" i="34"/>
  <c r="AJ43" i="34" s="1"/>
  <c r="AI28" i="34"/>
  <c r="AI43" i="34" s="1"/>
  <c r="AH28" i="34"/>
  <c r="AH43" i="34" s="1"/>
  <c r="AF28" i="34"/>
  <c r="AE28" i="34"/>
  <c r="AE43" i="34" s="1"/>
  <c r="AD28" i="34"/>
  <c r="AD43" i="34" s="1"/>
  <c r="AC28" i="34"/>
  <c r="AC43" i="34" s="1"/>
  <c r="AB28" i="34"/>
  <c r="AB43" i="34" s="1"/>
  <c r="AA28" i="34"/>
  <c r="AA43" i="34" s="1"/>
  <c r="Z28" i="34"/>
  <c r="Z43" i="34" s="1"/>
  <c r="Y28" i="34"/>
  <c r="Y43" i="34" s="1"/>
  <c r="X28" i="34"/>
  <c r="X43" i="34" s="1"/>
  <c r="V28" i="34"/>
  <c r="V43" i="34" s="1"/>
  <c r="U28" i="34"/>
  <c r="U43" i="34" s="1"/>
  <c r="T28" i="34"/>
  <c r="T43" i="34" s="1"/>
  <c r="S28" i="34"/>
  <c r="S43" i="34" s="1"/>
  <c r="R28" i="34"/>
  <c r="R43" i="34" s="1"/>
  <c r="Q28" i="34"/>
  <c r="Q43" i="34" s="1"/>
  <c r="P28" i="34"/>
  <c r="P43" i="34" s="1"/>
  <c r="O28" i="34"/>
  <c r="O43" i="34" s="1"/>
  <c r="N28" i="34"/>
  <c r="N43" i="34" s="1"/>
  <c r="L28" i="34"/>
  <c r="L43" i="34" s="1"/>
  <c r="K28" i="34"/>
  <c r="K43" i="34" s="1"/>
  <c r="J28" i="34"/>
  <c r="J43" i="34" s="1"/>
  <c r="I28" i="34"/>
  <c r="I43" i="34" s="1"/>
  <c r="H28" i="34"/>
  <c r="H43" i="34" s="1"/>
  <c r="G28" i="34"/>
  <c r="G43" i="34" s="1"/>
  <c r="F28" i="34"/>
  <c r="F43" i="34" s="1"/>
  <c r="E28" i="34"/>
  <c r="E43" i="34" s="1"/>
  <c r="D28" i="34"/>
  <c r="D43" i="34" s="1"/>
  <c r="C28" i="34"/>
  <c r="C43" i="34" s="1"/>
  <c r="AP27" i="34"/>
  <c r="AP42" i="34" s="1"/>
  <c r="AO27" i="34"/>
  <c r="AO42" i="34" s="1"/>
  <c r="AN27" i="34"/>
  <c r="AN42" i="34" s="1"/>
  <c r="AM27" i="34"/>
  <c r="AM42" i="34" s="1"/>
  <c r="AL27" i="34"/>
  <c r="AL42" i="34" s="1"/>
  <c r="AK27" i="34"/>
  <c r="AK42" i="34" s="1"/>
  <c r="AJ27" i="34"/>
  <c r="AJ42" i="34" s="1"/>
  <c r="AI27" i="34"/>
  <c r="AI42" i="34" s="1"/>
  <c r="AH27" i="34"/>
  <c r="AH42" i="34" s="1"/>
  <c r="AF27" i="34"/>
  <c r="AF42" i="34" s="1"/>
  <c r="AE27" i="34"/>
  <c r="AE42" i="34" s="1"/>
  <c r="AD27" i="34"/>
  <c r="AD42" i="34" s="1"/>
  <c r="AC27" i="34"/>
  <c r="AC42" i="34" s="1"/>
  <c r="AB27" i="34"/>
  <c r="AB42" i="34" s="1"/>
  <c r="AA27" i="34"/>
  <c r="AA42" i="34" s="1"/>
  <c r="Z27" i="34"/>
  <c r="Z42" i="34" s="1"/>
  <c r="Y27" i="34"/>
  <c r="Y42" i="34" s="1"/>
  <c r="X27" i="34"/>
  <c r="X42" i="34" s="1"/>
  <c r="V27" i="34"/>
  <c r="V42" i="34" s="1"/>
  <c r="U27" i="34"/>
  <c r="U42" i="34" s="1"/>
  <c r="T27" i="34"/>
  <c r="S27" i="34"/>
  <c r="S42" i="34" s="1"/>
  <c r="R27" i="34"/>
  <c r="R42" i="34" s="1"/>
  <c r="Q27" i="34"/>
  <c r="Q42" i="34" s="1"/>
  <c r="P27" i="34"/>
  <c r="P42" i="34" s="1"/>
  <c r="O27" i="34"/>
  <c r="O42" i="34" s="1"/>
  <c r="N27" i="34"/>
  <c r="N42" i="34" s="1"/>
  <c r="L27" i="34"/>
  <c r="L42" i="34" s="1"/>
  <c r="K27" i="34"/>
  <c r="J27" i="34"/>
  <c r="J42" i="34" s="1"/>
  <c r="I27" i="34"/>
  <c r="I42" i="34" s="1"/>
  <c r="H27" i="34"/>
  <c r="H42" i="34" s="1"/>
  <c r="G27" i="34"/>
  <c r="G42" i="34" s="1"/>
  <c r="F27" i="34"/>
  <c r="F42" i="34" s="1"/>
  <c r="E27" i="34"/>
  <c r="E42" i="34" s="1"/>
  <c r="D27" i="34"/>
  <c r="D42" i="34" s="1"/>
  <c r="C27" i="34"/>
  <c r="AP8" i="34"/>
  <c r="AO8" i="34"/>
  <c r="AN8" i="34"/>
  <c r="AM8" i="34"/>
  <c r="AL8" i="34"/>
  <c r="AK8" i="34"/>
  <c r="AJ8" i="34"/>
  <c r="AI8" i="34"/>
  <c r="AH8" i="34"/>
  <c r="AF8" i="34"/>
  <c r="AE8" i="34"/>
  <c r="AD8" i="34"/>
  <c r="AC8" i="34"/>
  <c r="AB8" i="34"/>
  <c r="AA8" i="34"/>
  <c r="Z8" i="34"/>
  <c r="Y8" i="34"/>
  <c r="X8" i="34"/>
  <c r="V8" i="34"/>
  <c r="U8" i="34"/>
  <c r="T8" i="34"/>
  <c r="S8" i="34"/>
  <c r="R8" i="34"/>
  <c r="Q8" i="34"/>
  <c r="P8" i="34"/>
  <c r="O8" i="34"/>
  <c r="N8" i="34"/>
  <c r="L8" i="34"/>
  <c r="K8" i="34"/>
  <c r="J8" i="34"/>
  <c r="I8" i="34"/>
  <c r="H8" i="34"/>
  <c r="G8" i="34"/>
  <c r="F8" i="34"/>
  <c r="E8" i="34"/>
  <c r="D8" i="34"/>
  <c r="C8" i="34"/>
  <c r="B2" i="34"/>
  <c r="T62" i="23"/>
  <c r="S62" i="23"/>
  <c r="R62" i="23"/>
  <c r="Q62" i="23"/>
  <c r="P62" i="23"/>
  <c r="O62" i="23"/>
  <c r="T61" i="23"/>
  <c r="S61" i="23"/>
  <c r="R61" i="23"/>
  <c r="Q61" i="23"/>
  <c r="P61" i="23"/>
  <c r="O61" i="23"/>
  <c r="T60" i="23"/>
  <c r="S60" i="23"/>
  <c r="R60" i="23"/>
  <c r="Q60" i="23"/>
  <c r="P60" i="23"/>
  <c r="O60" i="23"/>
  <c r="T59" i="23"/>
  <c r="S59" i="23"/>
  <c r="R59" i="23"/>
  <c r="Q59" i="23"/>
  <c r="P59" i="23"/>
  <c r="O59" i="23"/>
  <c r="T58" i="23"/>
  <c r="S58" i="23"/>
  <c r="R58" i="23"/>
  <c r="Q58" i="23"/>
  <c r="P58" i="23"/>
  <c r="O58" i="23"/>
  <c r="T57" i="23"/>
  <c r="S57" i="23"/>
  <c r="R57" i="23"/>
  <c r="Q57" i="23"/>
  <c r="P57" i="23"/>
  <c r="O57" i="23"/>
  <c r="T56" i="23"/>
  <c r="S56" i="23"/>
  <c r="R56" i="23"/>
  <c r="Q56" i="23"/>
  <c r="P56" i="23"/>
  <c r="O56" i="23"/>
  <c r="T55" i="23"/>
  <c r="S55" i="23"/>
  <c r="R55" i="23"/>
  <c r="Q55" i="23"/>
  <c r="P55" i="23"/>
  <c r="O55" i="23"/>
  <c r="T54" i="23"/>
  <c r="S54" i="23"/>
  <c r="R54" i="23"/>
  <c r="Q54" i="23"/>
  <c r="P54" i="23"/>
  <c r="O54" i="23"/>
  <c r="T53" i="23"/>
  <c r="S53" i="23"/>
  <c r="R53" i="23"/>
  <c r="Q53" i="23"/>
  <c r="P53" i="23"/>
  <c r="O53" i="23"/>
  <c r="T52" i="23"/>
  <c r="S52" i="23"/>
  <c r="R52" i="23"/>
  <c r="Q52" i="23"/>
  <c r="P52" i="23"/>
  <c r="O52" i="23"/>
  <c r="T51" i="23"/>
  <c r="S51" i="23"/>
  <c r="R51" i="23"/>
  <c r="Q51" i="23"/>
  <c r="P51" i="23"/>
  <c r="O51" i="23"/>
  <c r="T50" i="23"/>
  <c r="S50" i="23"/>
  <c r="R50" i="23"/>
  <c r="Q50" i="23"/>
  <c r="P50" i="23"/>
  <c r="O50" i="23"/>
  <c r="T49" i="23"/>
  <c r="S49" i="23"/>
  <c r="R49" i="23"/>
  <c r="Q49" i="23"/>
  <c r="P49" i="23"/>
  <c r="O49" i="23"/>
  <c r="T48" i="23"/>
  <c r="S48" i="23"/>
  <c r="R48" i="23"/>
  <c r="Q48" i="23"/>
  <c r="P48" i="23"/>
  <c r="O48" i="23"/>
  <c r="T47" i="23"/>
  <c r="S47" i="23"/>
  <c r="R47" i="23"/>
  <c r="Q47" i="23"/>
  <c r="P47" i="23"/>
  <c r="O47" i="23"/>
  <c r="T46" i="23"/>
  <c r="S46" i="23"/>
  <c r="R46" i="23"/>
  <c r="Q46" i="23"/>
  <c r="P46" i="23"/>
  <c r="O46" i="23"/>
  <c r="T45" i="23"/>
  <c r="S45" i="23"/>
  <c r="R45" i="23"/>
  <c r="Q45" i="23"/>
  <c r="P45" i="23"/>
  <c r="O45" i="23"/>
  <c r="T44" i="23"/>
  <c r="S44" i="23"/>
  <c r="R44" i="23"/>
  <c r="Q44" i="23"/>
  <c r="P44" i="23"/>
  <c r="O44" i="23"/>
  <c r="T43" i="23"/>
  <c r="S43" i="23"/>
  <c r="R43" i="23"/>
  <c r="Q43" i="23"/>
  <c r="P43" i="23"/>
  <c r="O43" i="23"/>
  <c r="T42" i="23"/>
  <c r="S42" i="23"/>
  <c r="R42" i="23"/>
  <c r="Q42" i="23"/>
  <c r="P42" i="23"/>
  <c r="O42" i="23"/>
  <c r="T41" i="23"/>
  <c r="S41" i="23"/>
  <c r="R41" i="23"/>
  <c r="Q41" i="23"/>
  <c r="P41" i="23"/>
  <c r="O41" i="23"/>
  <c r="T40" i="23"/>
  <c r="S40" i="23"/>
  <c r="R40" i="23"/>
  <c r="Q40" i="23"/>
  <c r="P40" i="23"/>
  <c r="O40" i="23"/>
  <c r="T39" i="23"/>
  <c r="S39" i="23"/>
  <c r="R39" i="23"/>
  <c r="Q39" i="23"/>
  <c r="P39" i="23"/>
  <c r="O39" i="23"/>
  <c r="T38" i="23"/>
  <c r="S38" i="23"/>
  <c r="R38" i="23"/>
  <c r="Q38" i="23"/>
  <c r="P38" i="23"/>
  <c r="O38" i="23"/>
  <c r="T37" i="23"/>
  <c r="S37" i="23"/>
  <c r="R37" i="23"/>
  <c r="Q37" i="23"/>
  <c r="P37" i="23"/>
  <c r="O37" i="23"/>
  <c r="T36" i="23"/>
  <c r="S36" i="23"/>
  <c r="R36" i="23"/>
  <c r="Q36" i="23"/>
  <c r="P36" i="23"/>
  <c r="O36" i="23"/>
  <c r="T35" i="23"/>
  <c r="S35" i="23"/>
  <c r="R35" i="23"/>
  <c r="Q35" i="23"/>
  <c r="P35" i="23"/>
  <c r="O35" i="23"/>
  <c r="T34" i="23"/>
  <c r="S34" i="23"/>
  <c r="R34" i="23"/>
  <c r="Q34" i="23"/>
  <c r="P34" i="23"/>
  <c r="O34" i="23"/>
  <c r="T33" i="23"/>
  <c r="S33" i="23"/>
  <c r="R33" i="23"/>
  <c r="Q33" i="23"/>
  <c r="P33" i="23"/>
  <c r="O33" i="23"/>
  <c r="T32" i="23"/>
  <c r="S32" i="23"/>
  <c r="R32" i="23"/>
  <c r="Q32" i="23"/>
  <c r="P32" i="23"/>
  <c r="O32" i="23"/>
  <c r="T31" i="23"/>
  <c r="S31" i="23"/>
  <c r="R31" i="23"/>
  <c r="Q31" i="23"/>
  <c r="P31" i="23"/>
  <c r="O31" i="23"/>
  <c r="T30" i="23"/>
  <c r="S30" i="23"/>
  <c r="R30" i="23"/>
  <c r="Q30" i="23"/>
  <c r="P30" i="23"/>
  <c r="O30" i="23"/>
  <c r="T29" i="23"/>
  <c r="S29" i="23"/>
  <c r="R29" i="23"/>
  <c r="Q29" i="23"/>
  <c r="P29" i="23"/>
  <c r="O29" i="23"/>
  <c r="T28" i="23"/>
  <c r="S28" i="23"/>
  <c r="R28" i="23"/>
  <c r="Q28" i="23"/>
  <c r="P28" i="23"/>
  <c r="O28" i="23"/>
  <c r="T27" i="23"/>
  <c r="S27" i="23"/>
  <c r="R27" i="23"/>
  <c r="Q27" i="23"/>
  <c r="P27" i="23"/>
  <c r="O27" i="23"/>
  <c r="T26" i="23"/>
  <c r="S26" i="23"/>
  <c r="R26" i="23"/>
  <c r="Q26" i="23"/>
  <c r="P26" i="23"/>
  <c r="O26" i="23"/>
  <c r="T25" i="23"/>
  <c r="S25" i="23"/>
  <c r="R25" i="23"/>
  <c r="Q25" i="23"/>
  <c r="P25" i="23"/>
  <c r="O25" i="23"/>
  <c r="T24" i="23"/>
  <c r="S24" i="23"/>
  <c r="R24" i="23"/>
  <c r="Q24" i="23"/>
  <c r="P24" i="23"/>
  <c r="O24" i="23"/>
  <c r="T23" i="23"/>
  <c r="S23" i="23"/>
  <c r="R23" i="23"/>
  <c r="Q23" i="23"/>
  <c r="P23" i="23"/>
  <c r="O23" i="23"/>
  <c r="T22" i="23"/>
  <c r="S22" i="23"/>
  <c r="R22" i="23"/>
  <c r="Q22" i="23"/>
  <c r="P22" i="23"/>
  <c r="O22" i="23"/>
  <c r="T21" i="23"/>
  <c r="S21" i="23"/>
  <c r="R21" i="23"/>
  <c r="Q21" i="23"/>
  <c r="P21" i="23"/>
  <c r="O21" i="23"/>
  <c r="T20" i="23"/>
  <c r="S20" i="23"/>
  <c r="R20" i="23"/>
  <c r="Q20" i="23"/>
  <c r="P20" i="23"/>
  <c r="O20" i="23"/>
  <c r="T19" i="23"/>
  <c r="S19" i="23"/>
  <c r="R19" i="23"/>
  <c r="Q19" i="23"/>
  <c r="P19" i="23"/>
  <c r="O19" i="23"/>
  <c r="T18" i="23"/>
  <c r="S18" i="23"/>
  <c r="R18" i="23"/>
  <c r="Q18" i="23"/>
  <c r="P18" i="23"/>
  <c r="O18" i="23"/>
  <c r="T17" i="23"/>
  <c r="S17" i="23"/>
  <c r="R17" i="23"/>
  <c r="Q17" i="23"/>
  <c r="P17" i="23"/>
  <c r="O17" i="23"/>
  <c r="T16" i="23"/>
  <c r="S16" i="23"/>
  <c r="R16" i="23"/>
  <c r="Q16" i="23"/>
  <c r="P16" i="23"/>
  <c r="O16" i="23"/>
  <c r="T15" i="23"/>
  <c r="S15" i="23"/>
  <c r="R15" i="23"/>
  <c r="Q15" i="23"/>
  <c r="P15" i="23"/>
  <c r="O15" i="23"/>
  <c r="T14" i="23"/>
  <c r="S14" i="23"/>
  <c r="R14" i="23"/>
  <c r="Q14" i="23"/>
  <c r="P14" i="23"/>
  <c r="O14" i="23"/>
  <c r="T13" i="23"/>
  <c r="S13" i="23"/>
  <c r="R13" i="23"/>
  <c r="Q13" i="23"/>
  <c r="P13" i="23"/>
  <c r="O13" i="23"/>
  <c r="T12" i="23"/>
  <c r="S12" i="23"/>
  <c r="R12" i="23"/>
  <c r="Q12" i="23"/>
  <c r="P12" i="23"/>
  <c r="O12" i="23"/>
  <c r="T11" i="23"/>
  <c r="S11" i="23"/>
  <c r="R11" i="23"/>
  <c r="Q11" i="23"/>
  <c r="P11" i="23"/>
  <c r="O11" i="23"/>
  <c r="T10" i="23"/>
  <c r="S10" i="23"/>
  <c r="R10" i="23"/>
  <c r="Q10" i="23"/>
  <c r="P10" i="23"/>
  <c r="O10" i="23"/>
  <c r="T9" i="23"/>
  <c r="S9" i="23"/>
  <c r="R9" i="23"/>
  <c r="Q9" i="23"/>
  <c r="P9" i="23"/>
  <c r="O9" i="23"/>
  <c r="T8" i="23"/>
  <c r="S8" i="23"/>
  <c r="R8" i="23"/>
  <c r="Q8" i="23"/>
  <c r="P8" i="23"/>
  <c r="O8" i="23"/>
  <c r="T7" i="23"/>
  <c r="S7" i="23"/>
  <c r="R7" i="23"/>
  <c r="Q7" i="23"/>
  <c r="P7" i="23"/>
  <c r="O7" i="23"/>
  <c r="T6" i="23"/>
  <c r="S6" i="23"/>
  <c r="R6" i="23"/>
  <c r="Q6" i="23"/>
  <c r="P6" i="23"/>
  <c r="O6" i="23"/>
  <c r="C2" i="23"/>
  <c r="Z62" i="22"/>
  <c r="T62" i="22"/>
  <c r="S62" i="22"/>
  <c r="Y62" i="22" s="1"/>
  <c r="R62" i="22"/>
  <c r="X62" i="22" s="1"/>
  <c r="Q62" i="22"/>
  <c r="W62" i="22" s="1"/>
  <c r="P62" i="22"/>
  <c r="V62" i="22" s="1"/>
  <c r="O62" i="22"/>
  <c r="U62" i="22" s="1"/>
  <c r="W61" i="22"/>
  <c r="T61" i="22"/>
  <c r="Z61" i="22" s="1"/>
  <c r="S61" i="22"/>
  <c r="Y61" i="22" s="1"/>
  <c r="R61" i="22"/>
  <c r="X61" i="22" s="1"/>
  <c r="Q61" i="22"/>
  <c r="P61" i="22"/>
  <c r="V61" i="22" s="1"/>
  <c r="O61" i="22"/>
  <c r="U61" i="22" s="1"/>
  <c r="Z60" i="22"/>
  <c r="W60" i="22"/>
  <c r="T60" i="22"/>
  <c r="S60" i="22"/>
  <c r="Y60" i="22" s="1"/>
  <c r="R60" i="22"/>
  <c r="X60" i="22" s="1"/>
  <c r="Q60" i="22"/>
  <c r="P60" i="22"/>
  <c r="V60" i="22" s="1"/>
  <c r="O60" i="22"/>
  <c r="U60" i="22" s="1"/>
  <c r="W59" i="22"/>
  <c r="T59" i="22"/>
  <c r="Z59" i="22" s="1"/>
  <c r="S59" i="22"/>
  <c r="Y59" i="22" s="1"/>
  <c r="R59" i="22"/>
  <c r="X59" i="22" s="1"/>
  <c r="Q59" i="22"/>
  <c r="P59" i="22"/>
  <c r="V59" i="22" s="1"/>
  <c r="O59" i="22"/>
  <c r="U59" i="22" s="1"/>
  <c r="Z58" i="22"/>
  <c r="W58" i="22"/>
  <c r="T58" i="22"/>
  <c r="S58" i="22"/>
  <c r="Y58" i="22" s="1"/>
  <c r="R58" i="22"/>
  <c r="X58" i="22" s="1"/>
  <c r="Q58" i="22"/>
  <c r="P58" i="22"/>
  <c r="V58" i="22" s="1"/>
  <c r="O58" i="22"/>
  <c r="U58" i="22" s="1"/>
  <c r="W57" i="22"/>
  <c r="T57" i="22"/>
  <c r="Z57" i="22" s="1"/>
  <c r="S57" i="22"/>
  <c r="Y57" i="22" s="1"/>
  <c r="R57" i="22"/>
  <c r="X57" i="22" s="1"/>
  <c r="Q57" i="22"/>
  <c r="P57" i="22"/>
  <c r="V57" i="22" s="1"/>
  <c r="O57" i="22"/>
  <c r="U57" i="22" s="1"/>
  <c r="Z56" i="22"/>
  <c r="W56" i="22"/>
  <c r="T56" i="22"/>
  <c r="S56" i="22"/>
  <c r="Y56" i="22" s="1"/>
  <c r="R56" i="22"/>
  <c r="X56" i="22" s="1"/>
  <c r="Q56" i="22"/>
  <c r="P56" i="22"/>
  <c r="V56" i="22" s="1"/>
  <c r="O56" i="22"/>
  <c r="U56" i="22" s="1"/>
  <c r="W55" i="22"/>
  <c r="V55" i="22"/>
  <c r="T55" i="22"/>
  <c r="Z55" i="22" s="1"/>
  <c r="S55" i="22"/>
  <c r="Y55" i="22" s="1"/>
  <c r="R55" i="22"/>
  <c r="X55" i="22" s="1"/>
  <c r="Q55" i="22"/>
  <c r="P55" i="22"/>
  <c r="O55" i="22"/>
  <c r="U55" i="22" s="1"/>
  <c r="Z54" i="22"/>
  <c r="W54" i="22"/>
  <c r="T54" i="22"/>
  <c r="S54" i="22"/>
  <c r="Y54" i="22" s="1"/>
  <c r="R54" i="22"/>
  <c r="X54" i="22" s="1"/>
  <c r="Q54" i="22"/>
  <c r="P54" i="22"/>
  <c r="V54" i="22" s="1"/>
  <c r="O54" i="22"/>
  <c r="U54" i="22" s="1"/>
  <c r="W53" i="22"/>
  <c r="V53" i="22"/>
  <c r="T53" i="22"/>
  <c r="Z53" i="22" s="1"/>
  <c r="S53" i="22"/>
  <c r="Y53" i="22" s="1"/>
  <c r="R53" i="22"/>
  <c r="X53" i="22" s="1"/>
  <c r="Q53" i="22"/>
  <c r="P53" i="22"/>
  <c r="O53" i="22"/>
  <c r="U53" i="22" s="1"/>
  <c r="Z52" i="22"/>
  <c r="W52" i="22"/>
  <c r="T52" i="22"/>
  <c r="S52" i="22"/>
  <c r="Y52" i="22" s="1"/>
  <c r="R52" i="22"/>
  <c r="X52" i="22" s="1"/>
  <c r="Q52" i="22"/>
  <c r="P52" i="22"/>
  <c r="V52" i="22" s="1"/>
  <c r="O52" i="22"/>
  <c r="U52" i="22" s="1"/>
  <c r="W51" i="22"/>
  <c r="V51" i="22"/>
  <c r="T51" i="22"/>
  <c r="Z51" i="22" s="1"/>
  <c r="S51" i="22"/>
  <c r="Y51" i="22" s="1"/>
  <c r="R51" i="22"/>
  <c r="X51" i="22" s="1"/>
  <c r="Q51" i="22"/>
  <c r="P51" i="22"/>
  <c r="O51" i="22"/>
  <c r="U51" i="22" s="1"/>
  <c r="Z50" i="22"/>
  <c r="W50" i="22"/>
  <c r="T50" i="22"/>
  <c r="S50" i="22"/>
  <c r="Y50" i="22" s="1"/>
  <c r="R50" i="22"/>
  <c r="X50" i="22" s="1"/>
  <c r="Q50" i="22"/>
  <c r="P50" i="22"/>
  <c r="V50" i="22" s="1"/>
  <c r="O50" i="22"/>
  <c r="U50" i="22" s="1"/>
  <c r="W49" i="22"/>
  <c r="V49" i="22"/>
  <c r="T49" i="22"/>
  <c r="Z49" i="22" s="1"/>
  <c r="S49" i="22"/>
  <c r="Y49" i="22" s="1"/>
  <c r="R49" i="22"/>
  <c r="X49" i="22" s="1"/>
  <c r="Q49" i="22"/>
  <c r="P49" i="22"/>
  <c r="O49" i="22"/>
  <c r="U49" i="22" s="1"/>
  <c r="Z48" i="22"/>
  <c r="T48" i="22"/>
  <c r="S48" i="22"/>
  <c r="Y48" i="22" s="1"/>
  <c r="R48" i="22"/>
  <c r="X48" i="22" s="1"/>
  <c r="Q48" i="22"/>
  <c r="W48" i="22" s="1"/>
  <c r="P48" i="22"/>
  <c r="V48" i="22" s="1"/>
  <c r="O48" i="22"/>
  <c r="U48" i="22" s="1"/>
  <c r="W47" i="22"/>
  <c r="T47" i="22"/>
  <c r="Z47" i="22" s="1"/>
  <c r="S47" i="22"/>
  <c r="Y47" i="22" s="1"/>
  <c r="R47" i="22"/>
  <c r="X47" i="22" s="1"/>
  <c r="Q47" i="22"/>
  <c r="P47" i="22"/>
  <c r="V47" i="22" s="1"/>
  <c r="O47" i="22"/>
  <c r="U47" i="22" s="1"/>
  <c r="Z46" i="22"/>
  <c r="T46" i="22"/>
  <c r="S46" i="22"/>
  <c r="Y46" i="22" s="1"/>
  <c r="R46" i="22"/>
  <c r="X46" i="22" s="1"/>
  <c r="Q46" i="22"/>
  <c r="W46" i="22" s="1"/>
  <c r="P46" i="22"/>
  <c r="V46" i="22" s="1"/>
  <c r="O46" i="22"/>
  <c r="U46" i="22" s="1"/>
  <c r="W45" i="22"/>
  <c r="T45" i="22"/>
  <c r="Z45" i="22" s="1"/>
  <c r="S45" i="22"/>
  <c r="Y45" i="22" s="1"/>
  <c r="R45" i="22"/>
  <c r="X45" i="22" s="1"/>
  <c r="Q45" i="22"/>
  <c r="P45" i="22"/>
  <c r="V45" i="22" s="1"/>
  <c r="O45" i="22"/>
  <c r="U45" i="22" s="1"/>
  <c r="Z44" i="22"/>
  <c r="T44" i="22"/>
  <c r="S44" i="22"/>
  <c r="Y44" i="22" s="1"/>
  <c r="R44" i="22"/>
  <c r="X44" i="22" s="1"/>
  <c r="Q44" i="22"/>
  <c r="W44" i="22" s="1"/>
  <c r="P44" i="22"/>
  <c r="V44" i="22" s="1"/>
  <c r="O44" i="22"/>
  <c r="U44" i="22" s="1"/>
  <c r="W43" i="22"/>
  <c r="T43" i="22"/>
  <c r="Z43" i="22" s="1"/>
  <c r="S43" i="22"/>
  <c r="Y43" i="22" s="1"/>
  <c r="R43" i="22"/>
  <c r="X43" i="22" s="1"/>
  <c r="Q43" i="22"/>
  <c r="P43" i="22"/>
  <c r="V43" i="22" s="1"/>
  <c r="O43" i="22"/>
  <c r="U43" i="22" s="1"/>
  <c r="Z42" i="22"/>
  <c r="T42" i="22"/>
  <c r="S42" i="22"/>
  <c r="Y42" i="22" s="1"/>
  <c r="R42" i="22"/>
  <c r="X42" i="22" s="1"/>
  <c r="Q42" i="22"/>
  <c r="W42" i="22" s="1"/>
  <c r="P42" i="22"/>
  <c r="V42" i="22" s="1"/>
  <c r="O42" i="22"/>
  <c r="U42" i="22" s="1"/>
  <c r="W41" i="22"/>
  <c r="T41" i="22"/>
  <c r="Z41" i="22" s="1"/>
  <c r="S41" i="22"/>
  <c r="Y41" i="22" s="1"/>
  <c r="R41" i="22"/>
  <c r="X41" i="22" s="1"/>
  <c r="Q41" i="22"/>
  <c r="P41" i="22"/>
  <c r="V41" i="22" s="1"/>
  <c r="O41" i="22"/>
  <c r="U41" i="22" s="1"/>
  <c r="Z40" i="22"/>
  <c r="T40" i="22"/>
  <c r="S40" i="22"/>
  <c r="Y40" i="22" s="1"/>
  <c r="R40" i="22"/>
  <c r="X40" i="22" s="1"/>
  <c r="Q40" i="22"/>
  <c r="W40" i="22" s="1"/>
  <c r="P40" i="22"/>
  <c r="V40" i="22" s="1"/>
  <c r="O40" i="22"/>
  <c r="U40" i="22" s="1"/>
  <c r="W39" i="22"/>
  <c r="T39" i="22"/>
  <c r="Z39" i="22" s="1"/>
  <c r="S39" i="22"/>
  <c r="Y39" i="22" s="1"/>
  <c r="R39" i="22"/>
  <c r="X39" i="22" s="1"/>
  <c r="Q39" i="22"/>
  <c r="P39" i="22"/>
  <c r="V39" i="22" s="1"/>
  <c r="O39" i="22"/>
  <c r="U39" i="22" s="1"/>
  <c r="Z38" i="22"/>
  <c r="T38" i="22"/>
  <c r="S38" i="22"/>
  <c r="Y38" i="22" s="1"/>
  <c r="R38" i="22"/>
  <c r="X38" i="22" s="1"/>
  <c r="Q38" i="22"/>
  <c r="W38" i="22" s="1"/>
  <c r="P38" i="22"/>
  <c r="V38" i="22" s="1"/>
  <c r="O38" i="22"/>
  <c r="U38" i="22" s="1"/>
  <c r="W37" i="22"/>
  <c r="T37" i="22"/>
  <c r="Z37" i="22" s="1"/>
  <c r="S37" i="22"/>
  <c r="Y37" i="22" s="1"/>
  <c r="R37" i="22"/>
  <c r="X37" i="22" s="1"/>
  <c r="Q37" i="22"/>
  <c r="P37" i="22"/>
  <c r="V37" i="22" s="1"/>
  <c r="O37" i="22"/>
  <c r="U37" i="22" s="1"/>
  <c r="Z36" i="22"/>
  <c r="T36" i="22"/>
  <c r="S36" i="22"/>
  <c r="Y36" i="22" s="1"/>
  <c r="R36" i="22"/>
  <c r="X36" i="22" s="1"/>
  <c r="Q36" i="22"/>
  <c r="W36" i="22" s="1"/>
  <c r="P36" i="22"/>
  <c r="V36" i="22" s="1"/>
  <c r="O36" i="22"/>
  <c r="U36" i="22" s="1"/>
  <c r="W35" i="22"/>
  <c r="T35" i="22"/>
  <c r="Z35" i="22" s="1"/>
  <c r="S35" i="22"/>
  <c r="Y35" i="22" s="1"/>
  <c r="R35" i="22"/>
  <c r="X35" i="22" s="1"/>
  <c r="Q35" i="22"/>
  <c r="P35" i="22"/>
  <c r="V35" i="22" s="1"/>
  <c r="O35" i="22"/>
  <c r="U35" i="22" s="1"/>
  <c r="Z34" i="22"/>
  <c r="T34" i="22"/>
  <c r="S34" i="22"/>
  <c r="Y34" i="22" s="1"/>
  <c r="R34" i="22"/>
  <c r="X34" i="22" s="1"/>
  <c r="Q34" i="22"/>
  <c r="W34" i="22" s="1"/>
  <c r="P34" i="22"/>
  <c r="V34" i="22" s="1"/>
  <c r="O34" i="22"/>
  <c r="U34" i="22" s="1"/>
  <c r="W33" i="22"/>
  <c r="T33" i="22"/>
  <c r="Z33" i="22" s="1"/>
  <c r="S33" i="22"/>
  <c r="Y33" i="22" s="1"/>
  <c r="R33" i="22"/>
  <c r="X33" i="22" s="1"/>
  <c r="Q33" i="22"/>
  <c r="P33" i="22"/>
  <c r="V33" i="22" s="1"/>
  <c r="O33" i="22"/>
  <c r="U33" i="22" s="1"/>
  <c r="Z32" i="22"/>
  <c r="T32" i="22"/>
  <c r="S32" i="22"/>
  <c r="Y32" i="22" s="1"/>
  <c r="R32" i="22"/>
  <c r="X32" i="22" s="1"/>
  <c r="Q32" i="22"/>
  <c r="W32" i="22" s="1"/>
  <c r="P32" i="22"/>
  <c r="V32" i="22" s="1"/>
  <c r="O32" i="22"/>
  <c r="U32" i="22" s="1"/>
  <c r="W31" i="22"/>
  <c r="T31" i="22"/>
  <c r="Z31" i="22" s="1"/>
  <c r="S31" i="22"/>
  <c r="Y31" i="22" s="1"/>
  <c r="R31" i="22"/>
  <c r="X31" i="22" s="1"/>
  <c r="Q31" i="22"/>
  <c r="P31" i="22"/>
  <c r="V31" i="22" s="1"/>
  <c r="O31" i="22"/>
  <c r="U31" i="22" s="1"/>
  <c r="Z30" i="22"/>
  <c r="W30" i="22"/>
  <c r="T30" i="22"/>
  <c r="S30" i="22"/>
  <c r="Y30" i="22" s="1"/>
  <c r="R30" i="22"/>
  <c r="X30" i="22" s="1"/>
  <c r="Q30" i="22"/>
  <c r="P30" i="22"/>
  <c r="V30" i="22" s="1"/>
  <c r="O30" i="22"/>
  <c r="U30" i="22" s="1"/>
  <c r="W29" i="22"/>
  <c r="T29" i="22"/>
  <c r="Z29" i="22" s="1"/>
  <c r="S29" i="22"/>
  <c r="Y29" i="22" s="1"/>
  <c r="R29" i="22"/>
  <c r="X29" i="22" s="1"/>
  <c r="Q29" i="22"/>
  <c r="P29" i="22"/>
  <c r="V29" i="22" s="1"/>
  <c r="O29" i="22"/>
  <c r="U29" i="22" s="1"/>
  <c r="Z28" i="22"/>
  <c r="W28" i="22"/>
  <c r="T28" i="22"/>
  <c r="S28" i="22"/>
  <c r="Y28" i="22" s="1"/>
  <c r="R28" i="22"/>
  <c r="X28" i="22" s="1"/>
  <c r="Q28" i="22"/>
  <c r="P28" i="22"/>
  <c r="V28" i="22" s="1"/>
  <c r="O28" i="22"/>
  <c r="U28" i="22" s="1"/>
  <c r="X27" i="22"/>
  <c r="T27" i="22"/>
  <c r="Z27" i="22" s="1"/>
  <c r="S27" i="22"/>
  <c r="Y27" i="22" s="1"/>
  <c r="R27" i="22"/>
  <c r="Q27" i="22"/>
  <c r="W27" i="22" s="1"/>
  <c r="P27" i="22"/>
  <c r="V27" i="22" s="1"/>
  <c r="O27" i="22"/>
  <c r="U27" i="22" s="1"/>
  <c r="W26" i="22"/>
  <c r="T26" i="22"/>
  <c r="Z26" i="22" s="1"/>
  <c r="S26" i="22"/>
  <c r="Y26" i="22" s="1"/>
  <c r="R26" i="22"/>
  <c r="X26" i="22" s="1"/>
  <c r="Q26" i="22"/>
  <c r="P26" i="22"/>
  <c r="V26" i="22" s="1"/>
  <c r="O26" i="22"/>
  <c r="U26" i="22" s="1"/>
  <c r="T25" i="22"/>
  <c r="Z25" i="22" s="1"/>
  <c r="S25" i="22"/>
  <c r="Y25" i="22" s="1"/>
  <c r="R25" i="22"/>
  <c r="X25" i="22" s="1"/>
  <c r="Q25" i="22"/>
  <c r="W25" i="22" s="1"/>
  <c r="P25" i="22"/>
  <c r="V25" i="22" s="1"/>
  <c r="O25" i="22"/>
  <c r="U25" i="22" s="1"/>
  <c r="W24" i="22"/>
  <c r="T24" i="22"/>
  <c r="Z24" i="22" s="1"/>
  <c r="S24" i="22"/>
  <c r="Y24" i="22" s="1"/>
  <c r="R24" i="22"/>
  <c r="X24" i="22" s="1"/>
  <c r="Q24" i="22"/>
  <c r="P24" i="22"/>
  <c r="V24" i="22" s="1"/>
  <c r="O24" i="22"/>
  <c r="U24" i="22" s="1"/>
  <c r="T23" i="22"/>
  <c r="Z23" i="22" s="1"/>
  <c r="S23" i="22"/>
  <c r="Y23" i="22" s="1"/>
  <c r="R23" i="22"/>
  <c r="X23" i="22" s="1"/>
  <c r="Q23" i="22"/>
  <c r="W23" i="22" s="1"/>
  <c r="P23" i="22"/>
  <c r="V23" i="22" s="1"/>
  <c r="O23" i="22"/>
  <c r="U23" i="22" s="1"/>
  <c r="T22" i="22"/>
  <c r="Z22" i="22" s="1"/>
  <c r="S22" i="22"/>
  <c r="Y22" i="22" s="1"/>
  <c r="R22" i="22"/>
  <c r="X22" i="22" s="1"/>
  <c r="Q22" i="22"/>
  <c r="W22" i="22" s="1"/>
  <c r="P22" i="22"/>
  <c r="V22" i="22" s="1"/>
  <c r="O22" i="22"/>
  <c r="U22" i="22" s="1"/>
  <c r="T21" i="22"/>
  <c r="Z21" i="22" s="1"/>
  <c r="S21" i="22"/>
  <c r="Y21" i="22" s="1"/>
  <c r="R21" i="22"/>
  <c r="X21" i="22" s="1"/>
  <c r="Q21" i="22"/>
  <c r="W21" i="22" s="1"/>
  <c r="P21" i="22"/>
  <c r="V21" i="22" s="1"/>
  <c r="O21" i="22"/>
  <c r="U21" i="22" s="1"/>
  <c r="Z20" i="22"/>
  <c r="T20" i="22"/>
  <c r="S20" i="22"/>
  <c r="Y20" i="22" s="1"/>
  <c r="R20" i="22"/>
  <c r="X20" i="22" s="1"/>
  <c r="Q20" i="22"/>
  <c r="W20" i="22" s="1"/>
  <c r="P20" i="22"/>
  <c r="V20" i="22" s="1"/>
  <c r="O20" i="22"/>
  <c r="U20" i="22" s="1"/>
  <c r="T19" i="22"/>
  <c r="Z19" i="22" s="1"/>
  <c r="S19" i="22"/>
  <c r="Y19" i="22" s="1"/>
  <c r="R19" i="22"/>
  <c r="X19" i="22" s="1"/>
  <c r="Q19" i="22"/>
  <c r="W19" i="22" s="1"/>
  <c r="P19" i="22"/>
  <c r="V19" i="22" s="1"/>
  <c r="O19" i="22"/>
  <c r="U19" i="22" s="1"/>
  <c r="T18" i="22"/>
  <c r="Z18" i="22" s="1"/>
  <c r="S18" i="22"/>
  <c r="Y18" i="22" s="1"/>
  <c r="R18" i="22"/>
  <c r="X18" i="22" s="1"/>
  <c r="Q18" i="22"/>
  <c r="W18" i="22" s="1"/>
  <c r="P18" i="22"/>
  <c r="V18" i="22" s="1"/>
  <c r="O18" i="22"/>
  <c r="U18" i="22" s="1"/>
  <c r="T17" i="22"/>
  <c r="Z17" i="22" s="1"/>
  <c r="S17" i="22"/>
  <c r="Y17" i="22" s="1"/>
  <c r="R17" i="22"/>
  <c r="X17" i="22" s="1"/>
  <c r="Q17" i="22"/>
  <c r="W17" i="22" s="1"/>
  <c r="P17" i="22"/>
  <c r="V17" i="22" s="1"/>
  <c r="O17" i="22"/>
  <c r="U17" i="22" s="1"/>
  <c r="T16" i="22"/>
  <c r="Z16" i="22" s="1"/>
  <c r="S16" i="22"/>
  <c r="Y16" i="22" s="1"/>
  <c r="R16" i="22"/>
  <c r="X16" i="22" s="1"/>
  <c r="Q16" i="22"/>
  <c r="W16" i="22" s="1"/>
  <c r="P16" i="22"/>
  <c r="V16" i="22" s="1"/>
  <c r="O16" i="22"/>
  <c r="U16" i="22" s="1"/>
  <c r="V15" i="22"/>
  <c r="T15" i="22"/>
  <c r="Z15" i="22" s="1"/>
  <c r="S15" i="22"/>
  <c r="Y15" i="22" s="1"/>
  <c r="R15" i="22"/>
  <c r="X15" i="22" s="1"/>
  <c r="Q15" i="22"/>
  <c r="W15" i="22" s="1"/>
  <c r="P15" i="22"/>
  <c r="O15" i="22"/>
  <c r="U15" i="22" s="1"/>
  <c r="W14" i="22"/>
  <c r="T14" i="22"/>
  <c r="Z14" i="22" s="1"/>
  <c r="S14" i="22"/>
  <c r="Y14" i="22" s="1"/>
  <c r="R14" i="22"/>
  <c r="X14" i="22" s="1"/>
  <c r="Q14" i="22"/>
  <c r="P14" i="22"/>
  <c r="V14" i="22" s="1"/>
  <c r="O14" i="22"/>
  <c r="U14" i="22" s="1"/>
  <c r="W13" i="22"/>
  <c r="V13" i="22"/>
  <c r="T13" i="22"/>
  <c r="Z13" i="22" s="1"/>
  <c r="S13" i="22"/>
  <c r="Y13" i="22" s="1"/>
  <c r="R13" i="22"/>
  <c r="X13" i="22" s="1"/>
  <c r="Q13" i="22"/>
  <c r="P13" i="22"/>
  <c r="O13" i="22"/>
  <c r="U13" i="22" s="1"/>
  <c r="Z12" i="22"/>
  <c r="W12" i="22"/>
  <c r="T12" i="22"/>
  <c r="S12" i="22"/>
  <c r="Y12" i="22" s="1"/>
  <c r="R12" i="22"/>
  <c r="X12" i="22" s="1"/>
  <c r="Q12" i="22"/>
  <c r="P12" i="22"/>
  <c r="V12" i="22" s="1"/>
  <c r="O12" i="22"/>
  <c r="U12" i="22" s="1"/>
  <c r="X11" i="22"/>
  <c r="W11" i="22"/>
  <c r="V11" i="22"/>
  <c r="T11" i="22"/>
  <c r="Z11" i="22" s="1"/>
  <c r="S11" i="22"/>
  <c r="Y11" i="22" s="1"/>
  <c r="R11" i="22"/>
  <c r="Q11" i="22"/>
  <c r="P11" i="22"/>
  <c r="O11" i="22"/>
  <c r="U11" i="22" s="1"/>
  <c r="Z10" i="22"/>
  <c r="T10" i="22"/>
  <c r="S10" i="22"/>
  <c r="Y10" i="22" s="1"/>
  <c r="R10" i="22"/>
  <c r="X10" i="22" s="1"/>
  <c r="Q10" i="22"/>
  <c r="W10" i="22" s="1"/>
  <c r="P10" i="22"/>
  <c r="V10" i="22" s="1"/>
  <c r="O10" i="22"/>
  <c r="U10" i="22" s="1"/>
  <c r="W9" i="22"/>
  <c r="T9" i="22"/>
  <c r="Z9" i="22" s="1"/>
  <c r="S9" i="22"/>
  <c r="Y9" i="22" s="1"/>
  <c r="R9" i="22"/>
  <c r="X9" i="22" s="1"/>
  <c r="Q9" i="22"/>
  <c r="P9" i="22"/>
  <c r="V9" i="22" s="1"/>
  <c r="O9" i="22"/>
  <c r="U9" i="22" s="1"/>
  <c r="Z8" i="22"/>
  <c r="X8" i="22"/>
  <c r="W8" i="22"/>
  <c r="T8" i="22"/>
  <c r="S8" i="22"/>
  <c r="Y8" i="22" s="1"/>
  <c r="R8" i="22"/>
  <c r="Q8" i="22"/>
  <c r="P8" i="22"/>
  <c r="V8" i="22" s="1"/>
  <c r="O8" i="22"/>
  <c r="U8" i="22" s="1"/>
  <c r="X7" i="22"/>
  <c r="W7" i="22"/>
  <c r="T7" i="22"/>
  <c r="Z7" i="22" s="1"/>
  <c r="S7" i="22"/>
  <c r="Y7" i="22" s="1"/>
  <c r="R7" i="22"/>
  <c r="Q7" i="22"/>
  <c r="P7" i="22"/>
  <c r="V7" i="22" s="1"/>
  <c r="O7" i="22"/>
  <c r="U7" i="22" s="1"/>
  <c r="T6" i="22"/>
  <c r="Z6" i="22" s="1"/>
  <c r="S6" i="22"/>
  <c r="Y6" i="22" s="1"/>
  <c r="R6" i="22"/>
  <c r="X6" i="22" s="1"/>
  <c r="Q6" i="22"/>
  <c r="W6" i="22" s="1"/>
  <c r="P6" i="22"/>
  <c r="V6" i="22" s="1"/>
  <c r="O6" i="22"/>
  <c r="U6" i="22" s="1"/>
  <c r="C2" i="22"/>
  <c r="T62" i="21"/>
  <c r="S62" i="21"/>
  <c r="R62" i="21"/>
  <c r="Q62" i="21"/>
  <c r="P62" i="21"/>
  <c r="O62" i="21"/>
  <c r="T61" i="21"/>
  <c r="S61" i="21"/>
  <c r="R61" i="21"/>
  <c r="Q61" i="21"/>
  <c r="P61" i="21"/>
  <c r="O61" i="21"/>
  <c r="T60" i="21"/>
  <c r="S60" i="21"/>
  <c r="R60" i="21"/>
  <c r="Q60" i="21"/>
  <c r="P60" i="21"/>
  <c r="O60" i="21"/>
  <c r="T59" i="21"/>
  <c r="S59" i="21"/>
  <c r="R59" i="21"/>
  <c r="Q59" i="21"/>
  <c r="P59" i="21"/>
  <c r="O59" i="21"/>
  <c r="T58" i="21"/>
  <c r="S58" i="21"/>
  <c r="R58" i="21"/>
  <c r="Q58" i="21"/>
  <c r="P58" i="21"/>
  <c r="O58" i="21"/>
  <c r="T57" i="21"/>
  <c r="S57" i="21"/>
  <c r="R57" i="21"/>
  <c r="Q57" i="21"/>
  <c r="P57" i="21"/>
  <c r="O57" i="21"/>
  <c r="T56" i="21"/>
  <c r="S56" i="21"/>
  <c r="R56" i="21"/>
  <c r="Q56" i="21"/>
  <c r="P56" i="21"/>
  <c r="O56" i="21"/>
  <c r="T55" i="21"/>
  <c r="S55" i="21"/>
  <c r="R55" i="21"/>
  <c r="Q55" i="21"/>
  <c r="P55" i="21"/>
  <c r="O55" i="21"/>
  <c r="T54" i="21"/>
  <c r="S54" i="21"/>
  <c r="R54" i="21"/>
  <c r="Q54" i="21"/>
  <c r="P54" i="21"/>
  <c r="O54" i="21"/>
  <c r="T53" i="21"/>
  <c r="S53" i="21"/>
  <c r="R53" i="21"/>
  <c r="Q53" i="21"/>
  <c r="P53" i="21"/>
  <c r="O53" i="21"/>
  <c r="T52" i="21"/>
  <c r="S52" i="21"/>
  <c r="R52" i="21"/>
  <c r="Q52" i="21"/>
  <c r="P52" i="21"/>
  <c r="O52" i="21"/>
  <c r="T51" i="21"/>
  <c r="S51" i="21"/>
  <c r="R51" i="21"/>
  <c r="Q51" i="21"/>
  <c r="P51" i="21"/>
  <c r="O51" i="21"/>
  <c r="T50" i="21"/>
  <c r="S50" i="21"/>
  <c r="R50" i="21"/>
  <c r="Q50" i="21"/>
  <c r="P50" i="21"/>
  <c r="O50" i="21"/>
  <c r="T49" i="21"/>
  <c r="S49" i="21"/>
  <c r="R49" i="21"/>
  <c r="Q49" i="21"/>
  <c r="P49" i="21"/>
  <c r="O49" i="21"/>
  <c r="T48" i="21"/>
  <c r="S48" i="21"/>
  <c r="R48" i="21"/>
  <c r="Q48" i="21"/>
  <c r="P48" i="21"/>
  <c r="O48" i="21"/>
  <c r="T47" i="21"/>
  <c r="S47" i="21"/>
  <c r="R47" i="21"/>
  <c r="Q47" i="21"/>
  <c r="P47" i="21"/>
  <c r="O47" i="21"/>
  <c r="T46" i="21"/>
  <c r="S46" i="21"/>
  <c r="R46" i="21"/>
  <c r="Q46" i="21"/>
  <c r="P46" i="21"/>
  <c r="O46" i="21"/>
  <c r="T45" i="21"/>
  <c r="S45" i="21"/>
  <c r="R45" i="21"/>
  <c r="Q45" i="21"/>
  <c r="P45" i="21"/>
  <c r="O45" i="21"/>
  <c r="T44" i="21"/>
  <c r="S44" i="21"/>
  <c r="R44" i="21"/>
  <c r="Q44" i="21"/>
  <c r="P44" i="21"/>
  <c r="O44" i="21"/>
  <c r="T43" i="21"/>
  <c r="S43" i="21"/>
  <c r="R43" i="21"/>
  <c r="Q43" i="21"/>
  <c r="P43" i="21"/>
  <c r="O43" i="21"/>
  <c r="T42" i="21"/>
  <c r="S42" i="21"/>
  <c r="R42" i="21"/>
  <c r="Q42" i="21"/>
  <c r="P42" i="21"/>
  <c r="O42" i="21"/>
  <c r="T41" i="21"/>
  <c r="S41" i="21"/>
  <c r="R41" i="21"/>
  <c r="Q41" i="21"/>
  <c r="P41" i="21"/>
  <c r="O41" i="21"/>
  <c r="R40" i="21"/>
  <c r="Q40" i="21"/>
  <c r="P40" i="21"/>
  <c r="O40" i="21"/>
  <c r="R39" i="21"/>
  <c r="Q39" i="21"/>
  <c r="P39" i="21"/>
  <c r="O39" i="21"/>
  <c r="R38" i="21"/>
  <c r="Q38" i="21"/>
  <c r="P38" i="21"/>
  <c r="O38" i="21"/>
  <c r="R37" i="21"/>
  <c r="Q37" i="21"/>
  <c r="P37" i="21"/>
  <c r="O37" i="21"/>
  <c r="R36" i="21"/>
  <c r="Q36" i="21"/>
  <c r="P36" i="21"/>
  <c r="O36" i="21"/>
  <c r="R35" i="21"/>
  <c r="Q35" i="21"/>
  <c r="P35" i="21"/>
  <c r="O35" i="21"/>
  <c r="R34" i="21"/>
  <c r="Q34" i="21"/>
  <c r="P34" i="21"/>
  <c r="O34" i="21"/>
  <c r="R33" i="21"/>
  <c r="Q33" i="21"/>
  <c r="P33" i="21"/>
  <c r="O33" i="21"/>
  <c r="R32" i="21"/>
  <c r="Q32" i="21"/>
  <c r="P32" i="21"/>
  <c r="O32" i="21"/>
  <c r="R31" i="21"/>
  <c r="Q31" i="21"/>
  <c r="P31" i="21"/>
  <c r="O31" i="21"/>
  <c r="R30" i="21"/>
  <c r="Q30" i="21"/>
  <c r="P30" i="21"/>
  <c r="O30" i="21"/>
  <c r="R29" i="21"/>
  <c r="Q29" i="21"/>
  <c r="P29" i="21"/>
  <c r="O29" i="21"/>
  <c r="R28" i="21"/>
  <c r="Q28" i="21"/>
  <c r="P28" i="21"/>
  <c r="O28" i="21"/>
  <c r="R27" i="21"/>
  <c r="Q27" i="21"/>
  <c r="P27" i="21"/>
  <c r="O27" i="21"/>
  <c r="R26" i="21"/>
  <c r="Q26" i="21"/>
  <c r="P26" i="21"/>
  <c r="O26" i="21"/>
  <c r="R25" i="21"/>
  <c r="Q25" i="21"/>
  <c r="P25" i="21"/>
  <c r="O25" i="21"/>
  <c r="R24" i="21"/>
  <c r="Q24" i="21"/>
  <c r="P24" i="21"/>
  <c r="O24" i="21"/>
  <c r="R23" i="21"/>
  <c r="Q23" i="21"/>
  <c r="P23" i="21"/>
  <c r="O23" i="21"/>
  <c r="R22" i="21"/>
  <c r="Q22" i="21"/>
  <c r="P22" i="21"/>
  <c r="O22" i="21"/>
  <c r="R21" i="21"/>
  <c r="Q21" i="21"/>
  <c r="P21" i="21"/>
  <c r="O21" i="21"/>
  <c r="R20" i="21"/>
  <c r="Q20" i="21"/>
  <c r="P20" i="21"/>
  <c r="O20" i="21"/>
  <c r="R19" i="21"/>
  <c r="Q19" i="21"/>
  <c r="P19" i="21"/>
  <c r="O19" i="21"/>
  <c r="R18" i="21"/>
  <c r="Q18" i="21"/>
  <c r="P18" i="21"/>
  <c r="O18" i="21"/>
  <c r="R17" i="21"/>
  <c r="Q17" i="21"/>
  <c r="P17" i="21"/>
  <c r="O17" i="21"/>
  <c r="R16" i="21"/>
  <c r="Q16" i="21"/>
  <c r="P16" i="21"/>
  <c r="O16" i="21"/>
  <c r="R15" i="21"/>
  <c r="Q15" i="21"/>
  <c r="P15" i="21"/>
  <c r="O15" i="21"/>
  <c r="R14" i="21"/>
  <c r="Q14" i="21"/>
  <c r="P14" i="21"/>
  <c r="O14" i="21"/>
  <c r="R13" i="21"/>
  <c r="Q13" i="21"/>
  <c r="P13" i="21"/>
  <c r="O13" i="21"/>
  <c r="R12" i="21"/>
  <c r="Q12" i="21"/>
  <c r="P12" i="21"/>
  <c r="O12" i="21"/>
  <c r="R11" i="21"/>
  <c r="Q11" i="21"/>
  <c r="P11" i="21"/>
  <c r="O11" i="21"/>
  <c r="R10" i="21"/>
  <c r="Q10" i="21"/>
  <c r="P10" i="21"/>
  <c r="O10" i="21"/>
  <c r="R9" i="21"/>
  <c r="Q9" i="21"/>
  <c r="P9" i="21"/>
  <c r="O9" i="21"/>
  <c r="O8" i="21"/>
  <c r="O7" i="21"/>
  <c r="O6" i="21"/>
  <c r="C2" i="21"/>
  <c r="T62" i="20"/>
  <c r="Z62" i="20" s="1"/>
  <c r="S62" i="20"/>
  <c r="Y62" i="20" s="1"/>
  <c r="R62" i="20"/>
  <c r="X62" i="20" s="1"/>
  <c r="Q62" i="20"/>
  <c r="W62" i="20" s="1"/>
  <c r="P62" i="20"/>
  <c r="V62" i="20" s="1"/>
  <c r="O62" i="20"/>
  <c r="U62" i="20" s="1"/>
  <c r="T61" i="20"/>
  <c r="Z61" i="20" s="1"/>
  <c r="S61" i="20"/>
  <c r="Y61" i="20" s="1"/>
  <c r="R61" i="20"/>
  <c r="X61" i="20" s="1"/>
  <c r="Q61" i="20"/>
  <c r="W61" i="20" s="1"/>
  <c r="P61" i="20"/>
  <c r="V61" i="20" s="1"/>
  <c r="O61" i="20"/>
  <c r="U61" i="20" s="1"/>
  <c r="T60" i="20"/>
  <c r="Z60" i="20" s="1"/>
  <c r="S60" i="20"/>
  <c r="Y60" i="20" s="1"/>
  <c r="R60" i="20"/>
  <c r="X60" i="20" s="1"/>
  <c r="Q60" i="20"/>
  <c r="W60" i="20" s="1"/>
  <c r="P60" i="20"/>
  <c r="V60" i="20" s="1"/>
  <c r="O60" i="20"/>
  <c r="U60" i="20" s="1"/>
  <c r="T59" i="20"/>
  <c r="Z59" i="20" s="1"/>
  <c r="S59" i="20"/>
  <c r="Y59" i="20" s="1"/>
  <c r="R59" i="20"/>
  <c r="X59" i="20" s="1"/>
  <c r="Q59" i="20"/>
  <c r="W59" i="20" s="1"/>
  <c r="P59" i="20"/>
  <c r="V59" i="20" s="1"/>
  <c r="O59" i="20"/>
  <c r="U59" i="20" s="1"/>
  <c r="T58" i="20"/>
  <c r="Z58" i="20" s="1"/>
  <c r="S58" i="20"/>
  <c r="Y58" i="20" s="1"/>
  <c r="R58" i="20"/>
  <c r="X58" i="20" s="1"/>
  <c r="Q58" i="20"/>
  <c r="W58" i="20" s="1"/>
  <c r="P58" i="20"/>
  <c r="V58" i="20" s="1"/>
  <c r="O58" i="20"/>
  <c r="U58" i="20" s="1"/>
  <c r="T57" i="20"/>
  <c r="Z57" i="20" s="1"/>
  <c r="S57" i="20"/>
  <c r="Y57" i="20" s="1"/>
  <c r="R57" i="20"/>
  <c r="X57" i="20" s="1"/>
  <c r="Q57" i="20"/>
  <c r="W57" i="20" s="1"/>
  <c r="P57" i="20"/>
  <c r="V57" i="20" s="1"/>
  <c r="O57" i="20"/>
  <c r="U57" i="20" s="1"/>
  <c r="T56" i="20"/>
  <c r="Z56" i="20" s="1"/>
  <c r="S56" i="20"/>
  <c r="Y56" i="20" s="1"/>
  <c r="R56" i="20"/>
  <c r="X56" i="20" s="1"/>
  <c r="Q56" i="20"/>
  <c r="W56" i="20" s="1"/>
  <c r="P56" i="20"/>
  <c r="V56" i="20" s="1"/>
  <c r="O56" i="20"/>
  <c r="U56" i="20" s="1"/>
  <c r="T55" i="20"/>
  <c r="Z55" i="20" s="1"/>
  <c r="S55" i="20"/>
  <c r="Y55" i="20" s="1"/>
  <c r="R55" i="20"/>
  <c r="X55" i="20" s="1"/>
  <c r="Q55" i="20"/>
  <c r="W55" i="20" s="1"/>
  <c r="P55" i="20"/>
  <c r="V55" i="20" s="1"/>
  <c r="O55" i="20"/>
  <c r="U55" i="20" s="1"/>
  <c r="T54" i="20"/>
  <c r="Z54" i="20" s="1"/>
  <c r="S54" i="20"/>
  <c r="Y54" i="20" s="1"/>
  <c r="R54" i="20"/>
  <c r="X54" i="20" s="1"/>
  <c r="Q54" i="20"/>
  <c r="W54" i="20" s="1"/>
  <c r="P54" i="20"/>
  <c r="V54" i="20" s="1"/>
  <c r="O54" i="20"/>
  <c r="U54" i="20" s="1"/>
  <c r="T53" i="20"/>
  <c r="Z53" i="20" s="1"/>
  <c r="S53" i="20"/>
  <c r="Y53" i="20" s="1"/>
  <c r="R53" i="20"/>
  <c r="X53" i="20" s="1"/>
  <c r="Q53" i="20"/>
  <c r="W53" i="20" s="1"/>
  <c r="P53" i="20"/>
  <c r="V53" i="20" s="1"/>
  <c r="O53" i="20"/>
  <c r="U53" i="20" s="1"/>
  <c r="T52" i="20"/>
  <c r="Z52" i="20" s="1"/>
  <c r="S52" i="20"/>
  <c r="Y52" i="20" s="1"/>
  <c r="R52" i="20"/>
  <c r="X52" i="20" s="1"/>
  <c r="Q52" i="20"/>
  <c r="W52" i="20" s="1"/>
  <c r="P52" i="20"/>
  <c r="V52" i="20" s="1"/>
  <c r="O52" i="20"/>
  <c r="U52" i="20" s="1"/>
  <c r="T51" i="20"/>
  <c r="Z51" i="20" s="1"/>
  <c r="S51" i="20"/>
  <c r="Y51" i="20" s="1"/>
  <c r="R51" i="20"/>
  <c r="X51" i="20" s="1"/>
  <c r="Q51" i="20"/>
  <c r="W51" i="20" s="1"/>
  <c r="P51" i="20"/>
  <c r="V51" i="20" s="1"/>
  <c r="O51" i="20"/>
  <c r="U51" i="20" s="1"/>
  <c r="T50" i="20"/>
  <c r="Z50" i="20" s="1"/>
  <c r="S50" i="20"/>
  <c r="Y50" i="20" s="1"/>
  <c r="R50" i="20"/>
  <c r="X50" i="20" s="1"/>
  <c r="Q50" i="20"/>
  <c r="W50" i="20" s="1"/>
  <c r="P50" i="20"/>
  <c r="V50" i="20" s="1"/>
  <c r="O50" i="20"/>
  <c r="U50" i="20" s="1"/>
  <c r="T49" i="20"/>
  <c r="Z49" i="20" s="1"/>
  <c r="S49" i="20"/>
  <c r="Y49" i="20" s="1"/>
  <c r="R49" i="20"/>
  <c r="X49" i="20" s="1"/>
  <c r="Q49" i="20"/>
  <c r="W49" i="20" s="1"/>
  <c r="P49" i="20"/>
  <c r="V49" i="20" s="1"/>
  <c r="O49" i="20"/>
  <c r="U49" i="20" s="1"/>
  <c r="T48" i="20"/>
  <c r="Z48" i="20" s="1"/>
  <c r="S48" i="20"/>
  <c r="Y48" i="20" s="1"/>
  <c r="R48" i="20"/>
  <c r="X48" i="20" s="1"/>
  <c r="Q48" i="20"/>
  <c r="W48" i="20" s="1"/>
  <c r="P48" i="20"/>
  <c r="V48" i="20" s="1"/>
  <c r="O48" i="20"/>
  <c r="U48" i="20" s="1"/>
  <c r="T47" i="20"/>
  <c r="Z47" i="20" s="1"/>
  <c r="S47" i="20"/>
  <c r="Y47" i="20" s="1"/>
  <c r="R47" i="20"/>
  <c r="X47" i="20" s="1"/>
  <c r="Q47" i="20"/>
  <c r="W47" i="20" s="1"/>
  <c r="P47" i="20"/>
  <c r="V47" i="20" s="1"/>
  <c r="O47" i="20"/>
  <c r="U47" i="20" s="1"/>
  <c r="T46" i="20"/>
  <c r="Z46" i="20" s="1"/>
  <c r="S46" i="20"/>
  <c r="Y46" i="20" s="1"/>
  <c r="R46" i="20"/>
  <c r="X46" i="20" s="1"/>
  <c r="Q46" i="20"/>
  <c r="W46" i="20" s="1"/>
  <c r="P46" i="20"/>
  <c r="V46" i="20" s="1"/>
  <c r="O46" i="20"/>
  <c r="U46" i="20" s="1"/>
  <c r="T45" i="20"/>
  <c r="Z45" i="20" s="1"/>
  <c r="S45" i="20"/>
  <c r="Y45" i="20" s="1"/>
  <c r="R45" i="20"/>
  <c r="X45" i="20" s="1"/>
  <c r="Q45" i="20"/>
  <c r="W45" i="20" s="1"/>
  <c r="P45" i="20"/>
  <c r="V45" i="20" s="1"/>
  <c r="O45" i="20"/>
  <c r="U45" i="20" s="1"/>
  <c r="T44" i="20"/>
  <c r="Z44" i="20" s="1"/>
  <c r="S44" i="20"/>
  <c r="Y44" i="20" s="1"/>
  <c r="R44" i="20"/>
  <c r="X44" i="20" s="1"/>
  <c r="Q44" i="20"/>
  <c r="W44" i="20" s="1"/>
  <c r="P44" i="20"/>
  <c r="V44" i="20" s="1"/>
  <c r="O44" i="20"/>
  <c r="U44" i="20" s="1"/>
  <c r="T43" i="20"/>
  <c r="Z43" i="20" s="1"/>
  <c r="S43" i="20"/>
  <c r="Y43" i="20" s="1"/>
  <c r="R43" i="20"/>
  <c r="X43" i="20" s="1"/>
  <c r="Q43" i="20"/>
  <c r="W43" i="20" s="1"/>
  <c r="P43" i="20"/>
  <c r="V43" i="20" s="1"/>
  <c r="O43" i="20"/>
  <c r="U43" i="20" s="1"/>
  <c r="T42" i="20"/>
  <c r="Z42" i="20" s="1"/>
  <c r="S42" i="20"/>
  <c r="Y42" i="20" s="1"/>
  <c r="R42" i="20"/>
  <c r="X42" i="20" s="1"/>
  <c r="Q42" i="20"/>
  <c r="W42" i="20" s="1"/>
  <c r="P42" i="20"/>
  <c r="V42" i="20" s="1"/>
  <c r="O42" i="20"/>
  <c r="U42" i="20" s="1"/>
  <c r="T41" i="20"/>
  <c r="Z41" i="20" s="1"/>
  <c r="S41" i="20"/>
  <c r="Y41" i="20" s="1"/>
  <c r="R41" i="20"/>
  <c r="X41" i="20" s="1"/>
  <c r="Q41" i="20"/>
  <c r="W41" i="20" s="1"/>
  <c r="P41" i="20"/>
  <c r="V41" i="20" s="1"/>
  <c r="O41" i="20"/>
  <c r="U41" i="20" s="1"/>
  <c r="R40" i="20"/>
  <c r="X40" i="20" s="1"/>
  <c r="Q40" i="20"/>
  <c r="W40" i="20" s="1"/>
  <c r="P40" i="20"/>
  <c r="V40" i="20" s="1"/>
  <c r="O40" i="20"/>
  <c r="U40" i="20" s="1"/>
  <c r="U39" i="20"/>
  <c r="R39" i="20"/>
  <c r="X39" i="20" s="1"/>
  <c r="Q39" i="20"/>
  <c r="W39" i="20" s="1"/>
  <c r="P39" i="20"/>
  <c r="V39" i="20" s="1"/>
  <c r="O39" i="20"/>
  <c r="R38" i="20"/>
  <c r="X38" i="20" s="1"/>
  <c r="Q38" i="20"/>
  <c r="W38" i="20" s="1"/>
  <c r="P38" i="20"/>
  <c r="V38" i="20" s="1"/>
  <c r="O38" i="20"/>
  <c r="U38" i="20" s="1"/>
  <c r="R37" i="20"/>
  <c r="X37" i="20" s="1"/>
  <c r="Q37" i="20"/>
  <c r="W37" i="20" s="1"/>
  <c r="P37" i="20"/>
  <c r="V37" i="20" s="1"/>
  <c r="O37" i="20"/>
  <c r="U37" i="20" s="1"/>
  <c r="R36" i="20"/>
  <c r="X36" i="20" s="1"/>
  <c r="Q36" i="20"/>
  <c r="W36" i="20" s="1"/>
  <c r="P36" i="20"/>
  <c r="V36" i="20" s="1"/>
  <c r="O36" i="20"/>
  <c r="U36" i="20" s="1"/>
  <c r="R35" i="20"/>
  <c r="X35" i="20" s="1"/>
  <c r="Q35" i="20"/>
  <c r="W35" i="20" s="1"/>
  <c r="P35" i="20"/>
  <c r="V35" i="20" s="1"/>
  <c r="O35" i="20"/>
  <c r="U35" i="20" s="1"/>
  <c r="R34" i="20"/>
  <c r="X34" i="20" s="1"/>
  <c r="Q34" i="20"/>
  <c r="W34" i="20" s="1"/>
  <c r="P34" i="20"/>
  <c r="V34" i="20" s="1"/>
  <c r="O34" i="20"/>
  <c r="U34" i="20" s="1"/>
  <c r="U33" i="20"/>
  <c r="R33" i="20"/>
  <c r="X33" i="20" s="1"/>
  <c r="Q33" i="20"/>
  <c r="W33" i="20" s="1"/>
  <c r="P33" i="20"/>
  <c r="V33" i="20" s="1"/>
  <c r="O33" i="20"/>
  <c r="R32" i="20"/>
  <c r="X32" i="20" s="1"/>
  <c r="Q32" i="20"/>
  <c r="W32" i="20" s="1"/>
  <c r="P32" i="20"/>
  <c r="V32" i="20" s="1"/>
  <c r="O32" i="20"/>
  <c r="U32" i="20" s="1"/>
  <c r="U31" i="20"/>
  <c r="R31" i="20"/>
  <c r="X31" i="20" s="1"/>
  <c r="Q31" i="20"/>
  <c r="W31" i="20" s="1"/>
  <c r="P31" i="20"/>
  <c r="V31" i="20" s="1"/>
  <c r="O31" i="20"/>
  <c r="R30" i="20"/>
  <c r="X30" i="20" s="1"/>
  <c r="Q30" i="20"/>
  <c r="W30" i="20" s="1"/>
  <c r="P30" i="20"/>
  <c r="V30" i="20" s="1"/>
  <c r="O30" i="20"/>
  <c r="U30" i="20" s="1"/>
  <c r="R29" i="20"/>
  <c r="X29" i="20" s="1"/>
  <c r="Q29" i="20"/>
  <c r="W29" i="20" s="1"/>
  <c r="P29" i="20"/>
  <c r="V29" i="20" s="1"/>
  <c r="O29" i="20"/>
  <c r="U29" i="20" s="1"/>
  <c r="R28" i="20"/>
  <c r="X28" i="20" s="1"/>
  <c r="Q28" i="20"/>
  <c r="W28" i="20" s="1"/>
  <c r="P28" i="20"/>
  <c r="V28" i="20" s="1"/>
  <c r="O28" i="20"/>
  <c r="U28" i="20" s="1"/>
  <c r="R27" i="20"/>
  <c r="X27" i="20" s="1"/>
  <c r="Q27" i="20"/>
  <c r="W27" i="20" s="1"/>
  <c r="P27" i="20"/>
  <c r="V27" i="20" s="1"/>
  <c r="O27" i="20"/>
  <c r="U27" i="20" s="1"/>
  <c r="U26" i="20"/>
  <c r="R26" i="20"/>
  <c r="X26" i="20" s="1"/>
  <c r="Q26" i="20"/>
  <c r="W26" i="20" s="1"/>
  <c r="P26" i="20"/>
  <c r="V26" i="20" s="1"/>
  <c r="O26" i="20"/>
  <c r="U25" i="20"/>
  <c r="R25" i="20"/>
  <c r="X25" i="20" s="1"/>
  <c r="Q25" i="20"/>
  <c r="W25" i="20" s="1"/>
  <c r="P25" i="20"/>
  <c r="V25" i="20" s="1"/>
  <c r="O25" i="20"/>
  <c r="R24" i="20"/>
  <c r="X24" i="20" s="1"/>
  <c r="Q24" i="20"/>
  <c r="W24" i="20" s="1"/>
  <c r="P24" i="20"/>
  <c r="V24" i="20" s="1"/>
  <c r="O24" i="20"/>
  <c r="U24" i="20" s="1"/>
  <c r="U23" i="20"/>
  <c r="R23" i="20"/>
  <c r="X23" i="20" s="1"/>
  <c r="Q23" i="20"/>
  <c r="W23" i="20" s="1"/>
  <c r="P23" i="20"/>
  <c r="V23" i="20" s="1"/>
  <c r="O23" i="20"/>
  <c r="R22" i="20"/>
  <c r="X22" i="20" s="1"/>
  <c r="Q22" i="20"/>
  <c r="W22" i="20" s="1"/>
  <c r="P22" i="20"/>
  <c r="V22" i="20" s="1"/>
  <c r="O22" i="20"/>
  <c r="U22" i="20" s="1"/>
  <c r="R21" i="20"/>
  <c r="X21" i="20" s="1"/>
  <c r="Q21" i="20"/>
  <c r="W21" i="20" s="1"/>
  <c r="P21" i="20"/>
  <c r="V21" i="20" s="1"/>
  <c r="O21" i="20"/>
  <c r="U21" i="20" s="1"/>
  <c r="R20" i="20"/>
  <c r="X20" i="20" s="1"/>
  <c r="Q20" i="20"/>
  <c r="W20" i="20" s="1"/>
  <c r="P20" i="20"/>
  <c r="V20" i="20" s="1"/>
  <c r="O20" i="20"/>
  <c r="U20" i="20" s="1"/>
  <c r="R19" i="20"/>
  <c r="X19" i="20" s="1"/>
  <c r="Q19" i="20"/>
  <c r="W19" i="20" s="1"/>
  <c r="P19" i="20"/>
  <c r="V19" i="20" s="1"/>
  <c r="O19" i="20"/>
  <c r="U19" i="20" s="1"/>
  <c r="U18" i="20"/>
  <c r="R18" i="20"/>
  <c r="X18" i="20" s="1"/>
  <c r="Q18" i="20"/>
  <c r="W18" i="20" s="1"/>
  <c r="P18" i="20"/>
  <c r="V18" i="20" s="1"/>
  <c r="O18" i="20"/>
  <c r="U17" i="20"/>
  <c r="R17" i="20"/>
  <c r="X17" i="20" s="1"/>
  <c r="Q17" i="20"/>
  <c r="W17" i="20" s="1"/>
  <c r="P17" i="20"/>
  <c r="V17" i="20" s="1"/>
  <c r="O17" i="20"/>
  <c r="R16" i="20"/>
  <c r="X16" i="20" s="1"/>
  <c r="Q16" i="20"/>
  <c r="W16" i="20" s="1"/>
  <c r="P16" i="20"/>
  <c r="V16" i="20" s="1"/>
  <c r="O16" i="20"/>
  <c r="U16" i="20" s="1"/>
  <c r="U15" i="20"/>
  <c r="R15" i="20"/>
  <c r="X15" i="20" s="1"/>
  <c r="Q15" i="20"/>
  <c r="W15" i="20" s="1"/>
  <c r="P15" i="20"/>
  <c r="V15" i="20" s="1"/>
  <c r="O15" i="20"/>
  <c r="R14" i="20"/>
  <c r="X14" i="20" s="1"/>
  <c r="Q14" i="20"/>
  <c r="W14" i="20" s="1"/>
  <c r="P14" i="20"/>
  <c r="V14" i="20" s="1"/>
  <c r="O14" i="20"/>
  <c r="U14" i="20" s="1"/>
  <c r="R13" i="20"/>
  <c r="X13" i="20" s="1"/>
  <c r="Q13" i="20"/>
  <c r="W13" i="20" s="1"/>
  <c r="P13" i="20"/>
  <c r="V13" i="20" s="1"/>
  <c r="O13" i="20"/>
  <c r="U13" i="20" s="1"/>
  <c r="R12" i="20"/>
  <c r="X12" i="20" s="1"/>
  <c r="Q12" i="20"/>
  <c r="W12" i="20" s="1"/>
  <c r="P12" i="20"/>
  <c r="V12" i="20" s="1"/>
  <c r="O12" i="20"/>
  <c r="U12" i="20" s="1"/>
  <c r="R11" i="20"/>
  <c r="X11" i="20" s="1"/>
  <c r="Q11" i="20"/>
  <c r="W11" i="20" s="1"/>
  <c r="P11" i="20"/>
  <c r="V11" i="20" s="1"/>
  <c r="O11" i="20"/>
  <c r="U11" i="20" s="1"/>
  <c r="U10" i="20"/>
  <c r="R10" i="20"/>
  <c r="X10" i="20" s="1"/>
  <c r="Q10" i="20"/>
  <c r="W10" i="20" s="1"/>
  <c r="P10" i="20"/>
  <c r="V10" i="20" s="1"/>
  <c r="O10" i="20"/>
  <c r="U9" i="20"/>
  <c r="R9" i="20"/>
  <c r="X9" i="20" s="1"/>
  <c r="Q9" i="20"/>
  <c r="W9" i="20" s="1"/>
  <c r="P9" i="20"/>
  <c r="V9" i="20" s="1"/>
  <c r="O9" i="20"/>
  <c r="O8" i="20"/>
  <c r="U8" i="20" s="1"/>
  <c r="O7" i="20"/>
  <c r="U7" i="20" s="1"/>
  <c r="O6" i="20"/>
  <c r="U6" i="20" s="1"/>
  <c r="C2" i="20"/>
  <c r="T62" i="19"/>
  <c r="S62" i="19"/>
  <c r="R62" i="19"/>
  <c r="Q62" i="19"/>
  <c r="P62" i="19"/>
  <c r="O62" i="19"/>
  <c r="T61" i="19"/>
  <c r="S61" i="19"/>
  <c r="R61" i="19"/>
  <c r="Q61" i="19"/>
  <c r="P61" i="19"/>
  <c r="O61" i="19"/>
  <c r="T60" i="19"/>
  <c r="S60" i="19"/>
  <c r="R60" i="19"/>
  <c r="Q60" i="19"/>
  <c r="P60" i="19"/>
  <c r="O60" i="19"/>
  <c r="T59" i="19"/>
  <c r="S59" i="19"/>
  <c r="R59" i="19"/>
  <c r="Q59" i="19"/>
  <c r="P59" i="19"/>
  <c r="O59" i="19"/>
  <c r="T58" i="19"/>
  <c r="S58" i="19"/>
  <c r="R58" i="19"/>
  <c r="Q58" i="19"/>
  <c r="P58" i="19"/>
  <c r="O58" i="19"/>
  <c r="T57" i="19"/>
  <c r="S57" i="19"/>
  <c r="R57" i="19"/>
  <c r="Q57" i="19"/>
  <c r="P57" i="19"/>
  <c r="O57" i="19"/>
  <c r="T56" i="19"/>
  <c r="S56" i="19"/>
  <c r="R56" i="19"/>
  <c r="Q56" i="19"/>
  <c r="P56" i="19"/>
  <c r="O56" i="19"/>
  <c r="T55" i="19"/>
  <c r="S55" i="19"/>
  <c r="R55" i="19"/>
  <c r="Q55" i="19"/>
  <c r="P55" i="19"/>
  <c r="O55" i="19"/>
  <c r="T54" i="19"/>
  <c r="S54" i="19"/>
  <c r="R54" i="19"/>
  <c r="Q54" i="19"/>
  <c r="P54" i="19"/>
  <c r="O54" i="19"/>
  <c r="T53" i="19"/>
  <c r="S53" i="19"/>
  <c r="R53" i="19"/>
  <c r="Q53" i="19"/>
  <c r="P53" i="19"/>
  <c r="O53" i="19"/>
  <c r="T52" i="19"/>
  <c r="S52" i="19"/>
  <c r="R52" i="19"/>
  <c r="Q52" i="19"/>
  <c r="P52" i="19"/>
  <c r="O52" i="19"/>
  <c r="T51" i="19"/>
  <c r="S51" i="19"/>
  <c r="R51" i="19"/>
  <c r="Q51" i="19"/>
  <c r="P51" i="19"/>
  <c r="O51" i="19"/>
  <c r="T50" i="19"/>
  <c r="S50" i="19"/>
  <c r="R50" i="19"/>
  <c r="Q50" i="19"/>
  <c r="P50" i="19"/>
  <c r="O50" i="19"/>
  <c r="T49" i="19"/>
  <c r="S49" i="19"/>
  <c r="R49" i="19"/>
  <c r="Q49" i="19"/>
  <c r="P49" i="19"/>
  <c r="O49" i="19"/>
  <c r="T48" i="19"/>
  <c r="S48" i="19"/>
  <c r="R48" i="19"/>
  <c r="Q48" i="19"/>
  <c r="P48" i="19"/>
  <c r="O48" i="19"/>
  <c r="T47" i="19"/>
  <c r="S47" i="19"/>
  <c r="R47" i="19"/>
  <c r="Q47" i="19"/>
  <c r="P47" i="19"/>
  <c r="O47" i="19"/>
  <c r="T46" i="19"/>
  <c r="S46" i="19"/>
  <c r="R46" i="19"/>
  <c r="Q46" i="19"/>
  <c r="P46" i="19"/>
  <c r="O46" i="19"/>
  <c r="T45" i="19"/>
  <c r="S45" i="19"/>
  <c r="R45" i="19"/>
  <c r="Q45" i="19"/>
  <c r="P45" i="19"/>
  <c r="O45" i="19"/>
  <c r="T44" i="19"/>
  <c r="S44" i="19"/>
  <c r="R44" i="19"/>
  <c r="Q44" i="19"/>
  <c r="P44" i="19"/>
  <c r="O44" i="19"/>
  <c r="T43" i="19"/>
  <c r="S43" i="19"/>
  <c r="R43" i="19"/>
  <c r="Q43" i="19"/>
  <c r="P43" i="19"/>
  <c r="O43" i="19"/>
  <c r="T42" i="19"/>
  <c r="S42" i="19"/>
  <c r="R42" i="19"/>
  <c r="Q42" i="19"/>
  <c r="P42" i="19"/>
  <c r="O42" i="19"/>
  <c r="T41" i="19"/>
  <c r="S41" i="19"/>
  <c r="R41" i="19"/>
  <c r="Q41" i="19"/>
  <c r="P41" i="19"/>
  <c r="O41" i="19"/>
  <c r="R40" i="19"/>
  <c r="Q40" i="19"/>
  <c r="P40" i="19"/>
  <c r="O40" i="19"/>
  <c r="R39" i="19"/>
  <c r="Q39" i="19"/>
  <c r="P39" i="19"/>
  <c r="O39" i="19"/>
  <c r="R38" i="19"/>
  <c r="Q38" i="19"/>
  <c r="P38" i="19"/>
  <c r="O38" i="19"/>
  <c r="R37" i="19"/>
  <c r="Q37" i="19"/>
  <c r="P37" i="19"/>
  <c r="O37" i="19"/>
  <c r="R36" i="19"/>
  <c r="Q36" i="19"/>
  <c r="P36" i="19"/>
  <c r="O36" i="19"/>
  <c r="R35" i="19"/>
  <c r="Q35" i="19"/>
  <c r="P35" i="19"/>
  <c r="O35" i="19"/>
  <c r="R34" i="19"/>
  <c r="Q34" i="19"/>
  <c r="P34" i="19"/>
  <c r="O34" i="19"/>
  <c r="R33" i="19"/>
  <c r="Q33" i="19"/>
  <c r="P33" i="19"/>
  <c r="O33" i="19"/>
  <c r="R32" i="19"/>
  <c r="Q32" i="19"/>
  <c r="P32" i="19"/>
  <c r="O32" i="19"/>
  <c r="R31" i="19"/>
  <c r="Q31" i="19"/>
  <c r="P31" i="19"/>
  <c r="O31" i="19"/>
  <c r="R30" i="19"/>
  <c r="Q30" i="19"/>
  <c r="P30" i="19"/>
  <c r="O30" i="19"/>
  <c r="R29" i="19"/>
  <c r="Q29" i="19"/>
  <c r="P29" i="19"/>
  <c r="O29" i="19"/>
  <c r="R28" i="19"/>
  <c r="Q28" i="19"/>
  <c r="P28" i="19"/>
  <c r="O28" i="19"/>
  <c r="R27" i="19"/>
  <c r="Q27" i="19"/>
  <c r="P27" i="19"/>
  <c r="O27" i="19"/>
  <c r="R26" i="19"/>
  <c r="Q26" i="19"/>
  <c r="P26" i="19"/>
  <c r="O26" i="19"/>
  <c r="R25" i="19"/>
  <c r="Q25" i="19"/>
  <c r="P25" i="19"/>
  <c r="O25" i="19"/>
  <c r="R24" i="19"/>
  <c r="Q24" i="19"/>
  <c r="P24" i="19"/>
  <c r="O24" i="19"/>
  <c r="R23" i="19"/>
  <c r="Q23" i="19"/>
  <c r="P23" i="19"/>
  <c r="O23" i="19"/>
  <c r="R22" i="19"/>
  <c r="Q22" i="19"/>
  <c r="P22" i="19"/>
  <c r="O22" i="19"/>
  <c r="R21" i="19"/>
  <c r="Q21" i="19"/>
  <c r="P21" i="19"/>
  <c r="O21" i="19"/>
  <c r="R20" i="19"/>
  <c r="Q20" i="19"/>
  <c r="P20" i="19"/>
  <c r="O20" i="19"/>
  <c r="R19" i="19"/>
  <c r="Q19" i="19"/>
  <c r="P19" i="19"/>
  <c r="O19" i="19"/>
  <c r="R18" i="19"/>
  <c r="Q18" i="19"/>
  <c r="P18" i="19"/>
  <c r="O18" i="19"/>
  <c r="R17" i="19"/>
  <c r="Q17" i="19"/>
  <c r="P17" i="19"/>
  <c r="O17" i="19"/>
  <c r="R16" i="19"/>
  <c r="Q16" i="19"/>
  <c r="P16" i="19"/>
  <c r="O16" i="19"/>
  <c r="R15" i="19"/>
  <c r="Q15" i="19"/>
  <c r="P15" i="19"/>
  <c r="O15" i="19"/>
  <c r="R14" i="19"/>
  <c r="Q14" i="19"/>
  <c r="P14" i="19"/>
  <c r="O14" i="19"/>
  <c r="R13" i="19"/>
  <c r="Q13" i="19"/>
  <c r="P13" i="19"/>
  <c r="O13" i="19"/>
  <c r="R12" i="19"/>
  <c r="Q12" i="19"/>
  <c r="P12" i="19"/>
  <c r="O12" i="19"/>
  <c r="R11" i="19"/>
  <c r="Q11" i="19"/>
  <c r="P11" i="19"/>
  <c r="O11" i="19"/>
  <c r="R10" i="19"/>
  <c r="Q10" i="19"/>
  <c r="P10" i="19"/>
  <c r="O10" i="19"/>
  <c r="R9" i="19"/>
  <c r="Q9" i="19"/>
  <c r="P9" i="19"/>
  <c r="O9" i="19"/>
  <c r="O8" i="19"/>
  <c r="O7" i="19"/>
  <c r="O6" i="19"/>
  <c r="C2" i="19"/>
  <c r="V62" i="18"/>
  <c r="T62" i="18"/>
  <c r="Z62" i="18" s="1"/>
  <c r="S62" i="18"/>
  <c r="Y62" i="18" s="1"/>
  <c r="R62" i="18"/>
  <c r="X62" i="18" s="1"/>
  <c r="Q62" i="18"/>
  <c r="W62" i="18" s="1"/>
  <c r="P62" i="18"/>
  <c r="O62" i="18"/>
  <c r="U62" i="18" s="1"/>
  <c r="Z61" i="18"/>
  <c r="X61" i="18"/>
  <c r="W61" i="18"/>
  <c r="T61" i="18"/>
  <c r="S61" i="18"/>
  <c r="Y61" i="18" s="1"/>
  <c r="R61" i="18"/>
  <c r="Q61" i="18"/>
  <c r="P61" i="18"/>
  <c r="V61" i="18" s="1"/>
  <c r="O61" i="18"/>
  <c r="U61" i="18" s="1"/>
  <c r="V60" i="18"/>
  <c r="T60" i="18"/>
  <c r="Z60" i="18" s="1"/>
  <c r="S60" i="18"/>
  <c r="Y60" i="18" s="1"/>
  <c r="R60" i="18"/>
  <c r="X60" i="18" s="1"/>
  <c r="Q60" i="18"/>
  <c r="W60" i="18" s="1"/>
  <c r="P60" i="18"/>
  <c r="O60" i="18"/>
  <c r="U60" i="18" s="1"/>
  <c r="Z59" i="18"/>
  <c r="X59" i="18"/>
  <c r="W59" i="18"/>
  <c r="T59" i="18"/>
  <c r="S59" i="18"/>
  <c r="Y59" i="18" s="1"/>
  <c r="R59" i="18"/>
  <c r="Q59" i="18"/>
  <c r="P59" i="18"/>
  <c r="V59" i="18" s="1"/>
  <c r="O59" i="18"/>
  <c r="U59" i="18" s="1"/>
  <c r="V58" i="18"/>
  <c r="T58" i="18"/>
  <c r="Z58" i="18" s="1"/>
  <c r="S58" i="18"/>
  <c r="Y58" i="18" s="1"/>
  <c r="R58" i="18"/>
  <c r="X58" i="18" s="1"/>
  <c r="Q58" i="18"/>
  <c r="W58" i="18" s="1"/>
  <c r="P58" i="18"/>
  <c r="O58" i="18"/>
  <c r="U58" i="18" s="1"/>
  <c r="Z57" i="18"/>
  <c r="X57" i="18"/>
  <c r="W57" i="18"/>
  <c r="T57" i="18"/>
  <c r="S57" i="18"/>
  <c r="Y57" i="18" s="1"/>
  <c r="R57" i="18"/>
  <c r="Q57" i="18"/>
  <c r="P57" i="18"/>
  <c r="V57" i="18" s="1"/>
  <c r="O57" i="18"/>
  <c r="U57" i="18" s="1"/>
  <c r="V56" i="18"/>
  <c r="T56" i="18"/>
  <c r="Z56" i="18" s="1"/>
  <c r="S56" i="18"/>
  <c r="Y56" i="18" s="1"/>
  <c r="R56" i="18"/>
  <c r="X56" i="18" s="1"/>
  <c r="Q56" i="18"/>
  <c r="W56" i="18" s="1"/>
  <c r="P56" i="18"/>
  <c r="O56" i="18"/>
  <c r="U56" i="18" s="1"/>
  <c r="Z55" i="18"/>
  <c r="X55" i="18"/>
  <c r="W55" i="18"/>
  <c r="T55" i="18"/>
  <c r="S55" i="18"/>
  <c r="Y55" i="18" s="1"/>
  <c r="R55" i="18"/>
  <c r="Q55" i="18"/>
  <c r="P55" i="18"/>
  <c r="V55" i="18" s="1"/>
  <c r="O55" i="18"/>
  <c r="U55" i="18" s="1"/>
  <c r="V54" i="18"/>
  <c r="T54" i="18"/>
  <c r="Z54" i="18" s="1"/>
  <c r="S54" i="18"/>
  <c r="Y54" i="18" s="1"/>
  <c r="R54" i="18"/>
  <c r="X54" i="18" s="1"/>
  <c r="Q54" i="18"/>
  <c r="W54" i="18" s="1"/>
  <c r="P54" i="18"/>
  <c r="O54" i="18"/>
  <c r="U54" i="18" s="1"/>
  <c r="Z53" i="18"/>
  <c r="X53" i="18"/>
  <c r="W53" i="18"/>
  <c r="T53" i="18"/>
  <c r="S53" i="18"/>
  <c r="Y53" i="18" s="1"/>
  <c r="R53" i="18"/>
  <c r="Q53" i="18"/>
  <c r="P53" i="18"/>
  <c r="V53" i="18" s="1"/>
  <c r="O53" i="18"/>
  <c r="U53" i="18" s="1"/>
  <c r="V52" i="18"/>
  <c r="T52" i="18"/>
  <c r="Z52" i="18" s="1"/>
  <c r="S52" i="18"/>
  <c r="Y52" i="18" s="1"/>
  <c r="R52" i="18"/>
  <c r="X52" i="18" s="1"/>
  <c r="Q52" i="18"/>
  <c r="W52" i="18" s="1"/>
  <c r="P52" i="18"/>
  <c r="O52" i="18"/>
  <c r="U52" i="18" s="1"/>
  <c r="Z51" i="18"/>
  <c r="X51" i="18"/>
  <c r="W51" i="18"/>
  <c r="T51" i="18"/>
  <c r="S51" i="18"/>
  <c r="Y51" i="18" s="1"/>
  <c r="R51" i="18"/>
  <c r="Q51" i="18"/>
  <c r="P51" i="18"/>
  <c r="V51" i="18" s="1"/>
  <c r="O51" i="18"/>
  <c r="U51" i="18" s="1"/>
  <c r="V50" i="18"/>
  <c r="T50" i="18"/>
  <c r="Z50" i="18" s="1"/>
  <c r="S50" i="18"/>
  <c r="Y50" i="18" s="1"/>
  <c r="R50" i="18"/>
  <c r="X50" i="18" s="1"/>
  <c r="Q50" i="18"/>
  <c r="W50" i="18" s="1"/>
  <c r="P50" i="18"/>
  <c r="O50" i="18"/>
  <c r="U50" i="18" s="1"/>
  <c r="Z49" i="18"/>
  <c r="X49" i="18"/>
  <c r="W49" i="18"/>
  <c r="T49" i="18"/>
  <c r="S49" i="18"/>
  <c r="Y49" i="18" s="1"/>
  <c r="R49" i="18"/>
  <c r="Q49" i="18"/>
  <c r="P49" i="18"/>
  <c r="V49" i="18" s="1"/>
  <c r="O49" i="18"/>
  <c r="U49" i="18" s="1"/>
  <c r="V48" i="18"/>
  <c r="T48" i="18"/>
  <c r="Z48" i="18" s="1"/>
  <c r="S48" i="18"/>
  <c r="Y48" i="18" s="1"/>
  <c r="R48" i="18"/>
  <c r="X48" i="18" s="1"/>
  <c r="Q48" i="18"/>
  <c r="W48" i="18" s="1"/>
  <c r="P48" i="18"/>
  <c r="O48" i="18"/>
  <c r="U48" i="18" s="1"/>
  <c r="Z47" i="18"/>
  <c r="X47" i="18"/>
  <c r="W47" i="18"/>
  <c r="T47" i="18"/>
  <c r="S47" i="18"/>
  <c r="Y47" i="18" s="1"/>
  <c r="R47" i="18"/>
  <c r="Q47" i="18"/>
  <c r="P47" i="18"/>
  <c r="V47" i="18" s="1"/>
  <c r="O47" i="18"/>
  <c r="U47" i="18" s="1"/>
  <c r="V46" i="18"/>
  <c r="T46" i="18"/>
  <c r="Z46" i="18" s="1"/>
  <c r="S46" i="18"/>
  <c r="Y46" i="18" s="1"/>
  <c r="R46" i="18"/>
  <c r="X46" i="18" s="1"/>
  <c r="Q46" i="18"/>
  <c r="W46" i="18" s="1"/>
  <c r="P46" i="18"/>
  <c r="O46" i="18"/>
  <c r="U46" i="18" s="1"/>
  <c r="Z45" i="18"/>
  <c r="X45" i="18"/>
  <c r="W45" i="18"/>
  <c r="T45" i="18"/>
  <c r="S45" i="18"/>
  <c r="Y45" i="18" s="1"/>
  <c r="R45" i="18"/>
  <c r="Q45" i="18"/>
  <c r="P45" i="18"/>
  <c r="V45" i="18" s="1"/>
  <c r="O45" i="18"/>
  <c r="U45" i="18" s="1"/>
  <c r="V44" i="18"/>
  <c r="T44" i="18"/>
  <c r="Z44" i="18" s="1"/>
  <c r="S44" i="18"/>
  <c r="Y44" i="18" s="1"/>
  <c r="R44" i="18"/>
  <c r="X44" i="18" s="1"/>
  <c r="Q44" i="18"/>
  <c r="W44" i="18" s="1"/>
  <c r="P44" i="18"/>
  <c r="O44" i="18"/>
  <c r="U44" i="18" s="1"/>
  <c r="X43" i="18"/>
  <c r="W43" i="18"/>
  <c r="T43" i="18"/>
  <c r="Z43" i="18" s="1"/>
  <c r="S43" i="18"/>
  <c r="Y43" i="18" s="1"/>
  <c r="R43" i="18"/>
  <c r="Q43" i="18"/>
  <c r="P43" i="18"/>
  <c r="V43" i="18" s="1"/>
  <c r="O43" i="18"/>
  <c r="U43" i="18" s="1"/>
  <c r="T42" i="18"/>
  <c r="Z42" i="18" s="1"/>
  <c r="S42" i="18"/>
  <c r="Y42" i="18" s="1"/>
  <c r="R42" i="18"/>
  <c r="X42" i="18" s="1"/>
  <c r="Q42" i="18"/>
  <c r="W42" i="18" s="1"/>
  <c r="P42" i="18"/>
  <c r="V42" i="18" s="1"/>
  <c r="O42" i="18"/>
  <c r="U42" i="18" s="1"/>
  <c r="T41" i="18"/>
  <c r="Z41" i="18" s="1"/>
  <c r="S41" i="18"/>
  <c r="Y41" i="18" s="1"/>
  <c r="R41" i="18"/>
  <c r="X41" i="18" s="1"/>
  <c r="Q41" i="18"/>
  <c r="W41" i="18" s="1"/>
  <c r="P41" i="18"/>
  <c r="V41" i="18" s="1"/>
  <c r="O41" i="18"/>
  <c r="U41" i="18" s="1"/>
  <c r="R40" i="18"/>
  <c r="X40" i="18" s="1"/>
  <c r="Q40" i="18"/>
  <c r="W40" i="18" s="1"/>
  <c r="P40" i="18"/>
  <c r="V40" i="18" s="1"/>
  <c r="O40" i="18"/>
  <c r="U40" i="18" s="1"/>
  <c r="R39" i="18"/>
  <c r="X39" i="18" s="1"/>
  <c r="Q39" i="18"/>
  <c r="W39" i="18" s="1"/>
  <c r="P39" i="18"/>
  <c r="V39" i="18" s="1"/>
  <c r="O39" i="18"/>
  <c r="U39" i="18" s="1"/>
  <c r="R38" i="18"/>
  <c r="X38" i="18" s="1"/>
  <c r="Q38" i="18"/>
  <c r="W38" i="18" s="1"/>
  <c r="P38" i="18"/>
  <c r="V38" i="18" s="1"/>
  <c r="O38" i="18"/>
  <c r="U38" i="18" s="1"/>
  <c r="R37" i="18"/>
  <c r="X37" i="18" s="1"/>
  <c r="Q37" i="18"/>
  <c r="W37" i="18" s="1"/>
  <c r="P37" i="18"/>
  <c r="V37" i="18" s="1"/>
  <c r="O37" i="18"/>
  <c r="U37" i="18" s="1"/>
  <c r="R36" i="18"/>
  <c r="X36" i="18" s="1"/>
  <c r="Q36" i="18"/>
  <c r="W36" i="18" s="1"/>
  <c r="P36" i="18"/>
  <c r="V36" i="18" s="1"/>
  <c r="O36" i="18"/>
  <c r="U36" i="18" s="1"/>
  <c r="W35" i="18"/>
  <c r="R35" i="18"/>
  <c r="X35" i="18" s="1"/>
  <c r="Q35" i="18"/>
  <c r="P35" i="18"/>
  <c r="V35" i="18" s="1"/>
  <c r="O35" i="18"/>
  <c r="U35" i="18" s="1"/>
  <c r="V34" i="18"/>
  <c r="R34" i="18"/>
  <c r="X34" i="18" s="1"/>
  <c r="Q34" i="18"/>
  <c r="W34" i="18" s="1"/>
  <c r="P34" i="18"/>
  <c r="O34" i="18"/>
  <c r="U34" i="18" s="1"/>
  <c r="R33" i="18"/>
  <c r="X33" i="18" s="1"/>
  <c r="Q33" i="18"/>
  <c r="W33" i="18" s="1"/>
  <c r="P33" i="18"/>
  <c r="V33" i="18" s="1"/>
  <c r="O33" i="18"/>
  <c r="U33" i="18" s="1"/>
  <c r="R32" i="18"/>
  <c r="X32" i="18" s="1"/>
  <c r="Q32" i="18"/>
  <c r="W32" i="18" s="1"/>
  <c r="P32" i="18"/>
  <c r="V32" i="18" s="1"/>
  <c r="O32" i="18"/>
  <c r="U32" i="18" s="1"/>
  <c r="W31" i="18"/>
  <c r="V31" i="18"/>
  <c r="R31" i="18"/>
  <c r="X31" i="18" s="1"/>
  <c r="Q31" i="18"/>
  <c r="P31" i="18"/>
  <c r="O31" i="18"/>
  <c r="U31" i="18" s="1"/>
  <c r="W30" i="18"/>
  <c r="V30" i="18"/>
  <c r="R30" i="18"/>
  <c r="X30" i="18" s="1"/>
  <c r="Q30" i="18"/>
  <c r="P30" i="18"/>
  <c r="O30" i="18"/>
  <c r="U30" i="18" s="1"/>
  <c r="V29" i="18"/>
  <c r="R29" i="18"/>
  <c r="X29" i="18" s="1"/>
  <c r="Q29" i="18"/>
  <c r="W29" i="18" s="1"/>
  <c r="P29" i="18"/>
  <c r="O29" i="18"/>
  <c r="U29" i="18" s="1"/>
  <c r="R28" i="18"/>
  <c r="X28" i="18" s="1"/>
  <c r="Q28" i="18"/>
  <c r="W28" i="18" s="1"/>
  <c r="P28" i="18"/>
  <c r="V28" i="18" s="1"/>
  <c r="O28" i="18"/>
  <c r="U28" i="18" s="1"/>
  <c r="R27" i="18"/>
  <c r="X27" i="18" s="1"/>
  <c r="Q27" i="18"/>
  <c r="W27" i="18" s="1"/>
  <c r="P27" i="18"/>
  <c r="V27" i="18" s="1"/>
  <c r="O27" i="18"/>
  <c r="U27" i="18" s="1"/>
  <c r="X26" i="18"/>
  <c r="W26" i="18"/>
  <c r="R26" i="18"/>
  <c r="Q26" i="18"/>
  <c r="P26" i="18"/>
  <c r="V26" i="18" s="1"/>
  <c r="O26" i="18"/>
  <c r="U26" i="18" s="1"/>
  <c r="X25" i="18"/>
  <c r="W25" i="18"/>
  <c r="V25" i="18"/>
  <c r="R25" i="18"/>
  <c r="Q25" i="18"/>
  <c r="P25" i="18"/>
  <c r="O25" i="18"/>
  <c r="U25" i="18" s="1"/>
  <c r="W24" i="18"/>
  <c r="V24" i="18"/>
  <c r="R24" i="18"/>
  <c r="X24" i="18" s="1"/>
  <c r="Q24" i="18"/>
  <c r="P24" i="18"/>
  <c r="O24" i="18"/>
  <c r="U24" i="18" s="1"/>
  <c r="R23" i="18"/>
  <c r="X23" i="18" s="1"/>
  <c r="Q23" i="18"/>
  <c r="W23" i="18" s="1"/>
  <c r="P23" i="18"/>
  <c r="V23" i="18" s="1"/>
  <c r="O23" i="18"/>
  <c r="U23" i="18" s="1"/>
  <c r="R22" i="18"/>
  <c r="X22" i="18" s="1"/>
  <c r="Q22" i="18"/>
  <c r="W22" i="18" s="1"/>
  <c r="P22" i="18"/>
  <c r="V22" i="18" s="1"/>
  <c r="O22" i="18"/>
  <c r="U22" i="18" s="1"/>
  <c r="X21" i="18"/>
  <c r="R21" i="18"/>
  <c r="Q21" i="18"/>
  <c r="W21" i="18" s="1"/>
  <c r="P21" i="18"/>
  <c r="V21" i="18" s="1"/>
  <c r="O21" i="18"/>
  <c r="U21" i="18" s="1"/>
  <c r="X20" i="18"/>
  <c r="R20" i="18"/>
  <c r="Q20" i="18"/>
  <c r="W20" i="18" s="1"/>
  <c r="P20" i="18"/>
  <c r="V20" i="18" s="1"/>
  <c r="O20" i="18"/>
  <c r="U20" i="18" s="1"/>
  <c r="W19" i="18"/>
  <c r="V19" i="18"/>
  <c r="R19" i="18"/>
  <c r="X19" i="18" s="1"/>
  <c r="Q19" i="18"/>
  <c r="P19" i="18"/>
  <c r="O19" i="18"/>
  <c r="U19" i="18" s="1"/>
  <c r="W18" i="18"/>
  <c r="V18" i="18"/>
  <c r="R18" i="18"/>
  <c r="X18" i="18" s="1"/>
  <c r="Q18" i="18"/>
  <c r="P18" i="18"/>
  <c r="O18" i="18"/>
  <c r="U18" i="18" s="1"/>
  <c r="V17" i="18"/>
  <c r="R17" i="18"/>
  <c r="X17" i="18" s="1"/>
  <c r="Q17" i="18"/>
  <c r="W17" i="18" s="1"/>
  <c r="P17" i="18"/>
  <c r="O17" i="18"/>
  <c r="U17" i="18" s="1"/>
  <c r="R16" i="18"/>
  <c r="X16" i="18" s="1"/>
  <c r="Q16" i="18"/>
  <c r="W16" i="18" s="1"/>
  <c r="P16" i="18"/>
  <c r="V16" i="18" s="1"/>
  <c r="O16" i="18"/>
  <c r="U16" i="18" s="1"/>
  <c r="W15" i="18"/>
  <c r="R15" i="18"/>
  <c r="X15" i="18" s="1"/>
  <c r="Q15" i="18"/>
  <c r="P15" i="18"/>
  <c r="V15" i="18" s="1"/>
  <c r="O15" i="18"/>
  <c r="U15" i="18" s="1"/>
  <c r="W14" i="18"/>
  <c r="V14" i="18"/>
  <c r="R14" i="18"/>
  <c r="X14" i="18" s="1"/>
  <c r="Q14" i="18"/>
  <c r="P14" i="18"/>
  <c r="O14" i="18"/>
  <c r="U14" i="18" s="1"/>
  <c r="W13" i="18"/>
  <c r="V13" i="18"/>
  <c r="R13" i="18"/>
  <c r="X13" i="18" s="1"/>
  <c r="Q13" i="18"/>
  <c r="P13" i="18"/>
  <c r="O13" i="18"/>
  <c r="U13" i="18" s="1"/>
  <c r="V12" i="18"/>
  <c r="R12" i="18"/>
  <c r="X12" i="18" s="1"/>
  <c r="Q12" i="18"/>
  <c r="W12" i="18" s="1"/>
  <c r="P12" i="18"/>
  <c r="O12" i="18"/>
  <c r="U12" i="18" s="1"/>
  <c r="R11" i="18"/>
  <c r="X11" i="18" s="1"/>
  <c r="Q11" i="18"/>
  <c r="W11" i="18" s="1"/>
  <c r="P11" i="18"/>
  <c r="V11" i="18" s="1"/>
  <c r="O11" i="18"/>
  <c r="U11" i="18" s="1"/>
  <c r="R10" i="18"/>
  <c r="X10" i="18" s="1"/>
  <c r="Q10" i="18"/>
  <c r="W10" i="18" s="1"/>
  <c r="P10" i="18"/>
  <c r="V10" i="18" s="1"/>
  <c r="O10" i="18"/>
  <c r="U10" i="18" s="1"/>
  <c r="X9" i="18"/>
  <c r="R9" i="18"/>
  <c r="Q9" i="18"/>
  <c r="W9" i="18" s="1"/>
  <c r="P9" i="18"/>
  <c r="V9" i="18" s="1"/>
  <c r="O9" i="18"/>
  <c r="U9" i="18" s="1"/>
  <c r="O8" i="18"/>
  <c r="U8" i="18" s="1"/>
  <c r="O7" i="18"/>
  <c r="U7" i="18" s="1"/>
  <c r="U6" i="18"/>
  <c r="O6" i="18"/>
  <c r="C2" i="18"/>
  <c r="AJ30" i="31"/>
  <c r="AI30" i="31"/>
  <c r="AH30" i="31"/>
  <c r="AG30" i="31"/>
  <c r="AF30" i="31"/>
  <c r="AE30" i="31"/>
  <c r="P30" i="31"/>
  <c r="V30" i="31" s="1"/>
  <c r="O30" i="31"/>
  <c r="U30" i="31" s="1"/>
  <c r="N30" i="31"/>
  <c r="T30" i="31" s="1"/>
  <c r="M30" i="31"/>
  <c r="S30" i="31" s="1"/>
  <c r="L30" i="31"/>
  <c r="R30" i="31" s="1"/>
  <c r="K30" i="31"/>
  <c r="Q30" i="31" s="1"/>
  <c r="AJ29" i="31"/>
  <c r="AI29" i="31"/>
  <c r="AH29" i="31"/>
  <c r="AG29" i="31"/>
  <c r="AF29" i="31"/>
  <c r="AE29" i="31"/>
  <c r="V29" i="31"/>
  <c r="P29" i="31"/>
  <c r="O29" i="31"/>
  <c r="U29" i="31" s="1"/>
  <c r="N29" i="31"/>
  <c r="T29" i="31" s="1"/>
  <c r="M29" i="31"/>
  <c r="S29" i="31" s="1"/>
  <c r="L29" i="31"/>
  <c r="R29" i="31" s="1"/>
  <c r="K29" i="31"/>
  <c r="Q29" i="31" s="1"/>
  <c r="AJ28" i="31"/>
  <c r="AI28" i="31"/>
  <c r="AH28" i="31"/>
  <c r="AG28" i="31"/>
  <c r="AF28" i="31"/>
  <c r="AE28" i="31"/>
  <c r="S28" i="31"/>
  <c r="R28" i="31"/>
  <c r="P28" i="31"/>
  <c r="V28" i="31" s="1"/>
  <c r="O28" i="31"/>
  <c r="U28" i="31" s="1"/>
  <c r="N28" i="31"/>
  <c r="T28" i="31" s="1"/>
  <c r="M28" i="31"/>
  <c r="L28" i="31"/>
  <c r="K28" i="31"/>
  <c r="Q28" i="31" s="1"/>
  <c r="AJ27" i="31"/>
  <c r="AI27" i="31"/>
  <c r="AH27" i="31"/>
  <c r="AG27" i="31"/>
  <c r="AF27" i="31"/>
  <c r="AE27" i="31"/>
  <c r="R27" i="31"/>
  <c r="Q27" i="31"/>
  <c r="P27" i="31"/>
  <c r="V27" i="31" s="1"/>
  <c r="O27" i="31"/>
  <c r="U27" i="31" s="1"/>
  <c r="N27" i="31"/>
  <c r="T27" i="31" s="1"/>
  <c r="M27" i="31"/>
  <c r="S27" i="31" s="1"/>
  <c r="L27" i="31"/>
  <c r="K27" i="31"/>
  <c r="AJ26" i="31"/>
  <c r="AI26" i="31"/>
  <c r="AH26" i="31"/>
  <c r="AG26" i="31"/>
  <c r="AF26" i="31"/>
  <c r="AE26" i="31"/>
  <c r="S26" i="31"/>
  <c r="P26" i="31"/>
  <c r="V26" i="31" s="1"/>
  <c r="O26" i="31"/>
  <c r="U26" i="31" s="1"/>
  <c r="N26" i="31"/>
  <c r="T26" i="31" s="1"/>
  <c r="M26" i="31"/>
  <c r="L26" i="31"/>
  <c r="R26" i="31" s="1"/>
  <c r="K26" i="31"/>
  <c r="Q26" i="31" s="1"/>
  <c r="AJ25" i="31"/>
  <c r="AI25" i="31"/>
  <c r="AH25" i="31"/>
  <c r="AG25" i="31"/>
  <c r="AF25" i="31"/>
  <c r="AE25" i="31"/>
  <c r="P25" i="31"/>
  <c r="V25" i="31" s="1"/>
  <c r="O25" i="31"/>
  <c r="U25" i="31" s="1"/>
  <c r="N25" i="31"/>
  <c r="T25" i="31" s="1"/>
  <c r="M25" i="31"/>
  <c r="S25" i="31" s="1"/>
  <c r="L25" i="31"/>
  <c r="R25" i="31" s="1"/>
  <c r="K25" i="31"/>
  <c r="Q25" i="31" s="1"/>
  <c r="AJ24" i="31"/>
  <c r="AI24" i="31"/>
  <c r="AH24" i="31"/>
  <c r="AG24" i="31"/>
  <c r="AF24" i="31"/>
  <c r="AE24" i="31"/>
  <c r="R24" i="31"/>
  <c r="P24" i="31"/>
  <c r="V24" i="31" s="1"/>
  <c r="O24" i="31"/>
  <c r="U24" i="31" s="1"/>
  <c r="N24" i="31"/>
  <c r="T24" i="31" s="1"/>
  <c r="M24" i="31"/>
  <c r="S24" i="31" s="1"/>
  <c r="L24" i="31"/>
  <c r="K24" i="31"/>
  <c r="Q24" i="31" s="1"/>
  <c r="AJ23" i="31"/>
  <c r="AI23" i="31"/>
  <c r="AH23" i="31"/>
  <c r="AG23" i="31"/>
  <c r="AF23" i="31"/>
  <c r="AE23" i="31"/>
  <c r="P23" i="31"/>
  <c r="V23" i="31" s="1"/>
  <c r="O23" i="31"/>
  <c r="U23" i="31" s="1"/>
  <c r="N23" i="31"/>
  <c r="T23" i="31" s="1"/>
  <c r="M23" i="31"/>
  <c r="S23" i="31" s="1"/>
  <c r="L23" i="31"/>
  <c r="R23" i="31" s="1"/>
  <c r="K23" i="31"/>
  <c r="Q23" i="31" s="1"/>
  <c r="AJ22" i="31"/>
  <c r="AI22" i="31"/>
  <c r="AH22" i="31"/>
  <c r="AG22" i="31"/>
  <c r="AF22" i="31"/>
  <c r="AE22" i="31"/>
  <c r="T22" i="31"/>
  <c r="P22" i="31"/>
  <c r="V22" i="31" s="1"/>
  <c r="O22" i="31"/>
  <c r="U22" i="31" s="1"/>
  <c r="N22" i="31"/>
  <c r="M22" i="31"/>
  <c r="S22" i="31" s="1"/>
  <c r="L22" i="31"/>
  <c r="R22" i="31" s="1"/>
  <c r="K22" i="31"/>
  <c r="Q22" i="31" s="1"/>
  <c r="AJ21" i="31"/>
  <c r="AI21" i="31"/>
  <c r="AH21" i="31"/>
  <c r="AG21" i="31"/>
  <c r="AF21" i="31"/>
  <c r="AE21" i="31"/>
  <c r="V21" i="31"/>
  <c r="P21" i="31"/>
  <c r="O21" i="31"/>
  <c r="U21" i="31" s="1"/>
  <c r="N21" i="31"/>
  <c r="T21" i="31" s="1"/>
  <c r="M21" i="31"/>
  <c r="S21" i="31" s="1"/>
  <c r="L21" i="31"/>
  <c r="R21" i="31" s="1"/>
  <c r="K21" i="31"/>
  <c r="Q21" i="31" s="1"/>
  <c r="AJ20" i="31"/>
  <c r="AI20" i="31"/>
  <c r="AH20" i="31"/>
  <c r="AG20" i="31"/>
  <c r="AF20" i="31"/>
  <c r="AE20" i="31"/>
  <c r="S20" i="31"/>
  <c r="R20" i="31"/>
  <c r="P20" i="31"/>
  <c r="V20" i="31" s="1"/>
  <c r="O20" i="31"/>
  <c r="U20" i="31" s="1"/>
  <c r="N20" i="31"/>
  <c r="T20" i="31" s="1"/>
  <c r="M20" i="31"/>
  <c r="L20" i="31"/>
  <c r="K20" i="31"/>
  <c r="Q20" i="31" s="1"/>
  <c r="AJ19" i="31"/>
  <c r="AI19" i="31"/>
  <c r="AH19" i="31"/>
  <c r="AG19" i="31"/>
  <c r="AF19" i="31"/>
  <c r="AE19" i="31"/>
  <c r="R19" i="31"/>
  <c r="Q19" i="31"/>
  <c r="P19" i="31"/>
  <c r="V19" i="31" s="1"/>
  <c r="O19" i="31"/>
  <c r="U19" i="31" s="1"/>
  <c r="N19" i="31"/>
  <c r="T19" i="31" s="1"/>
  <c r="M19" i="31"/>
  <c r="S19" i="31" s="1"/>
  <c r="L19" i="31"/>
  <c r="K19" i="31"/>
  <c r="AJ18" i="31"/>
  <c r="AI18" i="31"/>
  <c r="AH18" i="31"/>
  <c r="AG18" i="31"/>
  <c r="AF18" i="31"/>
  <c r="AE18" i="31"/>
  <c r="S18" i="31"/>
  <c r="P18" i="31"/>
  <c r="V18" i="31" s="1"/>
  <c r="O18" i="31"/>
  <c r="U18" i="31" s="1"/>
  <c r="N18" i="31"/>
  <c r="T18" i="31" s="1"/>
  <c r="M18" i="31"/>
  <c r="L18" i="31"/>
  <c r="R18" i="31" s="1"/>
  <c r="K18" i="31"/>
  <c r="Q18" i="31" s="1"/>
  <c r="AJ17" i="31"/>
  <c r="AI17" i="31"/>
  <c r="AH17" i="31"/>
  <c r="AG17" i="31"/>
  <c r="AF17" i="31"/>
  <c r="AE17" i="31"/>
  <c r="P17" i="31"/>
  <c r="V17" i="31" s="1"/>
  <c r="O17" i="31"/>
  <c r="U17" i="31" s="1"/>
  <c r="N17" i="31"/>
  <c r="T17" i="31" s="1"/>
  <c r="M17" i="31"/>
  <c r="S17" i="31" s="1"/>
  <c r="L17" i="31"/>
  <c r="R17" i="31" s="1"/>
  <c r="K17" i="31"/>
  <c r="Q17" i="31" s="1"/>
  <c r="AJ16" i="31"/>
  <c r="AI16" i="31"/>
  <c r="AH16" i="31"/>
  <c r="AG16" i="31"/>
  <c r="AF16" i="31"/>
  <c r="AE16" i="31"/>
  <c r="R16" i="31"/>
  <c r="P16" i="31"/>
  <c r="V16" i="31" s="1"/>
  <c r="O16" i="31"/>
  <c r="U16" i="31" s="1"/>
  <c r="N16" i="31"/>
  <c r="T16" i="31" s="1"/>
  <c r="M16" i="31"/>
  <c r="S16" i="31" s="1"/>
  <c r="L16" i="31"/>
  <c r="K16" i="31"/>
  <c r="Q16" i="31" s="1"/>
  <c r="AJ15" i="31"/>
  <c r="AI15" i="31"/>
  <c r="AH15" i="31"/>
  <c r="AG15" i="31"/>
  <c r="AF15" i="31"/>
  <c r="AE15" i="31"/>
  <c r="P15" i="31"/>
  <c r="V15" i="31" s="1"/>
  <c r="O15" i="31"/>
  <c r="U15" i="31" s="1"/>
  <c r="N15" i="31"/>
  <c r="T15" i="31" s="1"/>
  <c r="M15" i="31"/>
  <c r="S15" i="31" s="1"/>
  <c r="L15" i="31"/>
  <c r="R15" i="31" s="1"/>
  <c r="K15" i="31"/>
  <c r="Q15" i="31" s="1"/>
  <c r="AJ14" i="31"/>
  <c r="AI14" i="31"/>
  <c r="AH14" i="31"/>
  <c r="AG14" i="31"/>
  <c r="AF14" i="31"/>
  <c r="AE14" i="31"/>
  <c r="T14" i="31"/>
  <c r="P14" i="31"/>
  <c r="V14" i="31" s="1"/>
  <c r="O14" i="31"/>
  <c r="U14" i="31" s="1"/>
  <c r="N14" i="31"/>
  <c r="M14" i="31"/>
  <c r="S14" i="31" s="1"/>
  <c r="L14" i="31"/>
  <c r="R14" i="31" s="1"/>
  <c r="K14" i="31"/>
  <c r="Q14" i="31" s="1"/>
  <c r="AJ13" i="31"/>
  <c r="AI13" i="31"/>
  <c r="AH13" i="31"/>
  <c r="AG13" i="31"/>
  <c r="AF13" i="31"/>
  <c r="AE13" i="31"/>
  <c r="V13" i="31"/>
  <c r="P13" i="31"/>
  <c r="O13" i="31"/>
  <c r="U13" i="31" s="1"/>
  <c r="N13" i="31"/>
  <c r="T13" i="31" s="1"/>
  <c r="M13" i="31"/>
  <c r="S13" i="31" s="1"/>
  <c r="L13" i="31"/>
  <c r="R13" i="31" s="1"/>
  <c r="K13" i="31"/>
  <c r="Q13" i="31" s="1"/>
  <c r="AJ12" i="31"/>
  <c r="AI12" i="31"/>
  <c r="AH12" i="31"/>
  <c r="AG12" i="31"/>
  <c r="AF12" i="31"/>
  <c r="AE12" i="31"/>
  <c r="S12" i="31"/>
  <c r="R12" i="31"/>
  <c r="P12" i="31"/>
  <c r="V12" i="31" s="1"/>
  <c r="O12" i="31"/>
  <c r="U12" i="31" s="1"/>
  <c r="N12" i="31"/>
  <c r="T12" i="31" s="1"/>
  <c r="M12" i="31"/>
  <c r="L12" i="31"/>
  <c r="K12" i="31"/>
  <c r="Q12" i="31" s="1"/>
  <c r="AJ11" i="31"/>
  <c r="AI11" i="31"/>
  <c r="AH11" i="31"/>
  <c r="AG11" i="31"/>
  <c r="AF11" i="31"/>
  <c r="AE11" i="31"/>
  <c r="T11" i="31"/>
  <c r="R11" i="31"/>
  <c r="Q11" i="31"/>
  <c r="P11" i="31"/>
  <c r="V11" i="31" s="1"/>
  <c r="O11" i="31"/>
  <c r="U11" i="31" s="1"/>
  <c r="N11" i="31"/>
  <c r="M11" i="31"/>
  <c r="S11" i="31" s="1"/>
  <c r="L11" i="31"/>
  <c r="K11" i="31"/>
  <c r="AJ10" i="31"/>
  <c r="AI10" i="31"/>
  <c r="AH10" i="31"/>
  <c r="AG10" i="31"/>
  <c r="AF10" i="31"/>
  <c r="AE10" i="31"/>
  <c r="S10" i="31"/>
  <c r="P10" i="31"/>
  <c r="V10" i="31" s="1"/>
  <c r="O10" i="31"/>
  <c r="U10" i="31" s="1"/>
  <c r="N10" i="31"/>
  <c r="T10" i="31" s="1"/>
  <c r="M10" i="31"/>
  <c r="L10" i="31"/>
  <c r="R10" i="31" s="1"/>
  <c r="K10" i="31"/>
  <c r="Q10" i="31" s="1"/>
  <c r="AJ9" i="31"/>
  <c r="AI9" i="31"/>
  <c r="AH9" i="31"/>
  <c r="AG9" i="31"/>
  <c r="AF9" i="31"/>
  <c r="AE9" i="31"/>
  <c r="P9" i="31"/>
  <c r="V9" i="31" s="1"/>
  <c r="O9" i="31"/>
  <c r="U9" i="31" s="1"/>
  <c r="N9" i="31"/>
  <c r="T9" i="31" s="1"/>
  <c r="M9" i="31"/>
  <c r="S9" i="31" s="1"/>
  <c r="L9" i="31"/>
  <c r="R9" i="31" s="1"/>
  <c r="K9" i="31"/>
  <c r="Q9" i="31" s="1"/>
  <c r="AJ8" i="31"/>
  <c r="AI8" i="31"/>
  <c r="AH8" i="31"/>
  <c r="AG8" i="31"/>
  <c r="AF8" i="31"/>
  <c r="AE8" i="31"/>
  <c r="R8" i="31"/>
  <c r="P8" i="31"/>
  <c r="V8" i="31" s="1"/>
  <c r="O8" i="31"/>
  <c r="U8" i="31" s="1"/>
  <c r="N8" i="31"/>
  <c r="T8" i="31" s="1"/>
  <c r="M8" i="31"/>
  <c r="S8" i="31" s="1"/>
  <c r="L8" i="31"/>
  <c r="K8" i="31"/>
  <c r="Q8" i="31" s="1"/>
  <c r="AJ7" i="31"/>
  <c r="AI7" i="31"/>
  <c r="AH7" i="31"/>
  <c r="AG7" i="31"/>
  <c r="AF7" i="31"/>
  <c r="AE7" i="31"/>
  <c r="P7" i="31"/>
  <c r="V7" i="31" s="1"/>
  <c r="O7" i="31"/>
  <c r="U7" i="31" s="1"/>
  <c r="N7" i="31"/>
  <c r="T7" i="31" s="1"/>
  <c r="M7" i="31"/>
  <c r="S7" i="31" s="1"/>
  <c r="L7" i="31"/>
  <c r="R7" i="31" s="1"/>
  <c r="K7" i="31"/>
  <c r="Q7" i="31" s="1"/>
  <c r="C2" i="31"/>
  <c r="AJ30" i="17"/>
  <c r="AI30" i="17"/>
  <c r="AH30" i="17"/>
  <c r="AG30" i="17"/>
  <c r="AF30" i="17"/>
  <c r="AE30" i="17"/>
  <c r="P30" i="17"/>
  <c r="V30" i="17" s="1"/>
  <c r="O30" i="17"/>
  <c r="U30" i="17" s="1"/>
  <c r="N30" i="17"/>
  <c r="T30" i="17" s="1"/>
  <c r="M30" i="17"/>
  <c r="S30" i="17" s="1"/>
  <c r="L30" i="17"/>
  <c r="R30" i="17" s="1"/>
  <c r="K30" i="17"/>
  <c r="Q30" i="17" s="1"/>
  <c r="AJ29" i="17"/>
  <c r="AI29" i="17"/>
  <c r="AH29" i="17"/>
  <c r="AG29" i="17"/>
  <c r="AF29" i="17"/>
  <c r="AE29" i="17"/>
  <c r="V29" i="17"/>
  <c r="P29" i="17"/>
  <c r="O29" i="17"/>
  <c r="U29" i="17" s="1"/>
  <c r="N29" i="17"/>
  <c r="T29" i="17" s="1"/>
  <c r="M29" i="17"/>
  <c r="S29" i="17" s="1"/>
  <c r="L29" i="17"/>
  <c r="R29" i="17" s="1"/>
  <c r="K29" i="17"/>
  <c r="Q29" i="17" s="1"/>
  <c r="AJ28" i="17"/>
  <c r="AI28" i="17"/>
  <c r="AH28" i="17"/>
  <c r="AG28" i="17"/>
  <c r="AF28" i="17"/>
  <c r="AE28" i="17"/>
  <c r="T28" i="17"/>
  <c r="S28" i="17"/>
  <c r="P28" i="17"/>
  <c r="V28" i="17" s="1"/>
  <c r="O28" i="17"/>
  <c r="U28" i="17" s="1"/>
  <c r="N28" i="17"/>
  <c r="M28" i="17"/>
  <c r="L28" i="17"/>
  <c r="R28" i="17" s="1"/>
  <c r="K28" i="17"/>
  <c r="Q28" i="17" s="1"/>
  <c r="AJ27" i="17"/>
  <c r="AI27" i="17"/>
  <c r="AH27" i="17"/>
  <c r="AG27" i="17"/>
  <c r="AF27" i="17"/>
  <c r="AE27" i="17"/>
  <c r="V27" i="17"/>
  <c r="U27" i="17"/>
  <c r="S27" i="17"/>
  <c r="P27" i="17"/>
  <c r="O27" i="17"/>
  <c r="N27" i="17"/>
  <c r="T27" i="17" s="1"/>
  <c r="M27" i="17"/>
  <c r="L27" i="17"/>
  <c r="R27" i="17" s="1"/>
  <c r="K27" i="17"/>
  <c r="Q27" i="17" s="1"/>
  <c r="AJ26" i="17"/>
  <c r="AI26" i="17"/>
  <c r="AH26" i="17"/>
  <c r="AG26" i="17"/>
  <c r="AF26" i="17"/>
  <c r="AE26" i="17"/>
  <c r="T26" i="17"/>
  <c r="P26" i="17"/>
  <c r="V26" i="17" s="1"/>
  <c r="O26" i="17"/>
  <c r="U26" i="17" s="1"/>
  <c r="N26" i="17"/>
  <c r="M26" i="17"/>
  <c r="S26" i="17" s="1"/>
  <c r="L26" i="17"/>
  <c r="R26" i="17" s="1"/>
  <c r="K26" i="17"/>
  <c r="Q26" i="17" s="1"/>
  <c r="AJ25" i="17"/>
  <c r="AI25" i="17"/>
  <c r="AH25" i="17"/>
  <c r="AG25" i="17"/>
  <c r="AF25" i="17"/>
  <c r="AE25" i="17"/>
  <c r="Q25" i="17"/>
  <c r="P25" i="17"/>
  <c r="V25" i="17" s="1"/>
  <c r="O25" i="17"/>
  <c r="U25" i="17" s="1"/>
  <c r="N25" i="17"/>
  <c r="T25" i="17" s="1"/>
  <c r="M25" i="17"/>
  <c r="S25" i="17" s="1"/>
  <c r="L25" i="17"/>
  <c r="R25" i="17" s="1"/>
  <c r="K25" i="17"/>
  <c r="AJ24" i="17"/>
  <c r="AI24" i="17"/>
  <c r="AH24" i="17"/>
  <c r="AG24" i="17"/>
  <c r="AF24" i="17"/>
  <c r="AE24" i="17"/>
  <c r="S24" i="17"/>
  <c r="P24" i="17"/>
  <c r="V24" i="17" s="1"/>
  <c r="O24" i="17"/>
  <c r="U24" i="17" s="1"/>
  <c r="N24" i="17"/>
  <c r="T24" i="17" s="1"/>
  <c r="M24" i="17"/>
  <c r="L24" i="17"/>
  <c r="R24" i="17" s="1"/>
  <c r="K24" i="17"/>
  <c r="Q24" i="17" s="1"/>
  <c r="AJ23" i="17"/>
  <c r="AI23" i="17"/>
  <c r="AH23" i="17"/>
  <c r="AG23" i="17"/>
  <c r="AF23" i="17"/>
  <c r="AE23" i="17"/>
  <c r="S23" i="17"/>
  <c r="P23" i="17"/>
  <c r="V23" i="17" s="1"/>
  <c r="O23" i="17"/>
  <c r="U23" i="17" s="1"/>
  <c r="N23" i="17"/>
  <c r="T23" i="17" s="1"/>
  <c r="M23" i="17"/>
  <c r="L23" i="17"/>
  <c r="R23" i="17" s="1"/>
  <c r="K23" i="17"/>
  <c r="Q23" i="17" s="1"/>
  <c r="AJ22" i="17"/>
  <c r="AI22" i="17"/>
  <c r="AH22" i="17"/>
  <c r="AG22" i="17"/>
  <c r="AF22" i="17"/>
  <c r="AE22" i="17"/>
  <c r="P22" i="17"/>
  <c r="V22" i="17" s="1"/>
  <c r="O22" i="17"/>
  <c r="U22" i="17" s="1"/>
  <c r="N22" i="17"/>
  <c r="T22" i="17" s="1"/>
  <c r="M22" i="17"/>
  <c r="S22" i="17" s="1"/>
  <c r="L22" i="17"/>
  <c r="R22" i="17" s="1"/>
  <c r="K22" i="17"/>
  <c r="Q22" i="17" s="1"/>
  <c r="AJ21" i="17"/>
  <c r="AI21" i="17"/>
  <c r="AH21" i="17"/>
  <c r="AG21" i="17"/>
  <c r="AF21" i="17"/>
  <c r="AE21" i="17"/>
  <c r="V21" i="17"/>
  <c r="P21" i="17"/>
  <c r="O21" i="17"/>
  <c r="U21" i="17" s="1"/>
  <c r="N21" i="17"/>
  <c r="T21" i="17" s="1"/>
  <c r="M21" i="17"/>
  <c r="S21" i="17" s="1"/>
  <c r="L21" i="17"/>
  <c r="R21" i="17" s="1"/>
  <c r="K21" i="17"/>
  <c r="Q21" i="17" s="1"/>
  <c r="AJ20" i="17"/>
  <c r="AI20" i="17"/>
  <c r="AH20" i="17"/>
  <c r="AG20" i="17"/>
  <c r="AF20" i="17"/>
  <c r="AE20" i="17"/>
  <c r="T20" i="17"/>
  <c r="S20" i="17"/>
  <c r="P20" i="17"/>
  <c r="V20" i="17" s="1"/>
  <c r="O20" i="17"/>
  <c r="U20" i="17" s="1"/>
  <c r="N20" i="17"/>
  <c r="M20" i="17"/>
  <c r="L20" i="17"/>
  <c r="R20" i="17" s="1"/>
  <c r="K20" i="17"/>
  <c r="Q20" i="17" s="1"/>
  <c r="AJ19" i="17"/>
  <c r="AI19" i="17"/>
  <c r="AH19" i="17"/>
  <c r="AG19" i="17"/>
  <c r="AF19" i="17"/>
  <c r="AE19" i="17"/>
  <c r="V19" i="17"/>
  <c r="U19" i="17"/>
  <c r="S19" i="17"/>
  <c r="P19" i="17"/>
  <c r="O19" i="17"/>
  <c r="N19" i="17"/>
  <c r="T19" i="17" s="1"/>
  <c r="M19" i="17"/>
  <c r="L19" i="17"/>
  <c r="R19" i="17" s="1"/>
  <c r="K19" i="17"/>
  <c r="Q19" i="17" s="1"/>
  <c r="AJ18" i="17"/>
  <c r="AI18" i="17"/>
  <c r="AH18" i="17"/>
  <c r="AG18" i="17"/>
  <c r="AF18" i="17"/>
  <c r="AE18" i="17"/>
  <c r="U18" i="17"/>
  <c r="T18" i="17"/>
  <c r="P18" i="17"/>
  <c r="V18" i="17" s="1"/>
  <c r="O18" i="17"/>
  <c r="N18" i="17"/>
  <c r="M18" i="17"/>
  <c r="S18" i="17" s="1"/>
  <c r="L18" i="17"/>
  <c r="R18" i="17" s="1"/>
  <c r="K18" i="17"/>
  <c r="Q18" i="17" s="1"/>
  <c r="AJ17" i="17"/>
  <c r="AI17" i="17"/>
  <c r="AH17" i="17"/>
  <c r="AG17" i="17"/>
  <c r="AF17" i="17"/>
  <c r="AE17" i="17"/>
  <c r="P17" i="17"/>
  <c r="V17" i="17" s="1"/>
  <c r="O17" i="17"/>
  <c r="U17" i="17" s="1"/>
  <c r="N17" i="17"/>
  <c r="T17" i="17" s="1"/>
  <c r="M17" i="17"/>
  <c r="S17" i="17" s="1"/>
  <c r="L17" i="17"/>
  <c r="R17" i="17" s="1"/>
  <c r="K17" i="17"/>
  <c r="Q17" i="17" s="1"/>
  <c r="AJ16" i="17"/>
  <c r="AI16" i="17"/>
  <c r="AH16" i="17"/>
  <c r="AG16" i="17"/>
  <c r="AF16" i="17"/>
  <c r="AE16" i="17"/>
  <c r="P16" i="17"/>
  <c r="V16" i="17" s="1"/>
  <c r="O16" i="17"/>
  <c r="U16" i="17" s="1"/>
  <c r="N16" i="17"/>
  <c r="T16" i="17" s="1"/>
  <c r="M16" i="17"/>
  <c r="S16" i="17" s="1"/>
  <c r="L16" i="17"/>
  <c r="R16" i="17" s="1"/>
  <c r="K16" i="17"/>
  <c r="Q16" i="17" s="1"/>
  <c r="AJ15" i="17"/>
  <c r="AI15" i="17"/>
  <c r="AH15" i="17"/>
  <c r="AG15" i="17"/>
  <c r="AF15" i="17"/>
  <c r="AE15" i="17"/>
  <c r="P15" i="17"/>
  <c r="V15" i="17" s="1"/>
  <c r="O15" i="17"/>
  <c r="U15" i="17" s="1"/>
  <c r="N15" i="17"/>
  <c r="T15" i="17" s="1"/>
  <c r="M15" i="17"/>
  <c r="S15" i="17" s="1"/>
  <c r="L15" i="17"/>
  <c r="R15" i="17" s="1"/>
  <c r="K15" i="17"/>
  <c r="Q15" i="17" s="1"/>
  <c r="AJ14" i="17"/>
  <c r="AI14" i="17"/>
  <c r="AH14" i="17"/>
  <c r="AG14" i="17"/>
  <c r="AF14" i="17"/>
  <c r="AE14" i="17"/>
  <c r="P14" i="17"/>
  <c r="V14" i="17" s="1"/>
  <c r="O14" i="17"/>
  <c r="U14" i="17" s="1"/>
  <c r="N14" i="17"/>
  <c r="T14" i="17" s="1"/>
  <c r="M14" i="17"/>
  <c r="S14" i="17" s="1"/>
  <c r="L14" i="17"/>
  <c r="R14" i="17" s="1"/>
  <c r="K14" i="17"/>
  <c r="Q14" i="17" s="1"/>
  <c r="AJ13" i="17"/>
  <c r="AI13" i="17"/>
  <c r="AH13" i="17"/>
  <c r="AG13" i="17"/>
  <c r="AF13" i="17"/>
  <c r="AE13" i="17"/>
  <c r="P13" i="17"/>
  <c r="V13" i="17" s="1"/>
  <c r="O13" i="17"/>
  <c r="U13" i="17" s="1"/>
  <c r="N13" i="17"/>
  <c r="T13" i="17" s="1"/>
  <c r="M13" i="17"/>
  <c r="S13" i="17" s="1"/>
  <c r="L13" i="17"/>
  <c r="R13" i="17" s="1"/>
  <c r="K13" i="17"/>
  <c r="Q13" i="17" s="1"/>
  <c r="AJ12" i="17"/>
  <c r="AI12" i="17"/>
  <c r="AH12" i="17"/>
  <c r="AG12" i="17"/>
  <c r="AF12" i="17"/>
  <c r="AE12" i="17"/>
  <c r="P12" i="17"/>
  <c r="V12" i="17" s="1"/>
  <c r="O12" i="17"/>
  <c r="U12" i="17" s="1"/>
  <c r="N12" i="17"/>
  <c r="T12" i="17" s="1"/>
  <c r="M12" i="17"/>
  <c r="S12" i="17" s="1"/>
  <c r="L12" i="17"/>
  <c r="R12" i="17" s="1"/>
  <c r="K12" i="17"/>
  <c r="Q12" i="17" s="1"/>
  <c r="AJ11" i="17"/>
  <c r="AI11" i="17"/>
  <c r="AH11" i="17"/>
  <c r="AG11" i="17"/>
  <c r="AF11" i="17"/>
  <c r="AE11" i="17"/>
  <c r="U11" i="17"/>
  <c r="P11" i="17"/>
  <c r="V11" i="17" s="1"/>
  <c r="O11" i="17"/>
  <c r="N11" i="17"/>
  <c r="T11" i="17" s="1"/>
  <c r="M11" i="17"/>
  <c r="S11" i="17" s="1"/>
  <c r="L11" i="17"/>
  <c r="R11" i="17" s="1"/>
  <c r="K11" i="17"/>
  <c r="Q11" i="17" s="1"/>
  <c r="AJ10" i="17"/>
  <c r="AI10" i="17"/>
  <c r="AH10" i="17"/>
  <c r="AG10" i="17"/>
  <c r="AF10" i="17"/>
  <c r="AE10" i="17"/>
  <c r="U10" i="17"/>
  <c r="T10" i="17"/>
  <c r="P10" i="17"/>
  <c r="V10" i="17" s="1"/>
  <c r="O10" i="17"/>
  <c r="N10" i="17"/>
  <c r="M10" i="17"/>
  <c r="S10" i="17" s="1"/>
  <c r="L10" i="17"/>
  <c r="R10" i="17" s="1"/>
  <c r="K10" i="17"/>
  <c r="Q10" i="17" s="1"/>
  <c r="AJ9" i="17"/>
  <c r="AI9" i="17"/>
  <c r="AH9" i="17"/>
  <c r="AG9" i="17"/>
  <c r="AF9" i="17"/>
  <c r="AE9" i="17"/>
  <c r="V9" i="17"/>
  <c r="U9" i="17"/>
  <c r="T9" i="17"/>
  <c r="P9" i="17"/>
  <c r="O9" i="17"/>
  <c r="N9" i="17"/>
  <c r="M9" i="17"/>
  <c r="S9" i="17" s="1"/>
  <c r="L9" i="17"/>
  <c r="R9" i="17" s="1"/>
  <c r="K9" i="17"/>
  <c r="Q9" i="17" s="1"/>
  <c r="AJ8" i="17"/>
  <c r="AI8" i="17"/>
  <c r="AH8" i="17"/>
  <c r="AG8" i="17"/>
  <c r="AF8" i="17"/>
  <c r="AE8" i="17"/>
  <c r="V8" i="17"/>
  <c r="T8" i="17"/>
  <c r="S8" i="17"/>
  <c r="P8" i="17"/>
  <c r="O8" i="17"/>
  <c r="U8" i="17" s="1"/>
  <c r="N8" i="17"/>
  <c r="M8" i="17"/>
  <c r="L8" i="17"/>
  <c r="R8" i="17" s="1"/>
  <c r="K8" i="17"/>
  <c r="Q8" i="17" s="1"/>
  <c r="AJ7" i="17"/>
  <c r="AI7" i="17"/>
  <c r="AH7" i="17"/>
  <c r="AG7" i="17"/>
  <c r="AF7" i="17"/>
  <c r="AE7" i="17"/>
  <c r="V7" i="17"/>
  <c r="U7" i="17"/>
  <c r="S7" i="17"/>
  <c r="P7" i="17"/>
  <c r="O7" i="17"/>
  <c r="N7" i="17"/>
  <c r="T7" i="17" s="1"/>
  <c r="M7" i="17"/>
  <c r="L7" i="17"/>
  <c r="R7" i="17" s="1"/>
  <c r="K7" i="17"/>
  <c r="Q7" i="17" s="1"/>
  <c r="C2" i="17"/>
  <c r="N19" i="16"/>
  <c r="M19" i="16"/>
  <c r="G19" i="16"/>
  <c r="I19" i="16" s="1"/>
  <c r="F19" i="16"/>
  <c r="H19" i="16" s="1"/>
  <c r="N18" i="16"/>
  <c r="M18" i="16"/>
  <c r="G18" i="16"/>
  <c r="I18" i="16" s="1"/>
  <c r="F18" i="16"/>
  <c r="H18" i="16" s="1"/>
  <c r="N17" i="16"/>
  <c r="M17" i="16"/>
  <c r="G17" i="16"/>
  <c r="I17" i="16" s="1"/>
  <c r="F17" i="16"/>
  <c r="H17" i="16" s="1"/>
  <c r="N16" i="16"/>
  <c r="M16" i="16"/>
  <c r="G16" i="16"/>
  <c r="I16" i="16" s="1"/>
  <c r="F16" i="16"/>
  <c r="H16" i="16" s="1"/>
  <c r="N15" i="16"/>
  <c r="M15" i="16"/>
  <c r="H15" i="16"/>
  <c r="G15" i="16"/>
  <c r="I15" i="16" s="1"/>
  <c r="F15" i="16"/>
  <c r="N14" i="16"/>
  <c r="M14" i="16"/>
  <c r="G14" i="16"/>
  <c r="I14" i="16" s="1"/>
  <c r="F14" i="16"/>
  <c r="H14" i="16" s="1"/>
  <c r="N12" i="16"/>
  <c r="M12" i="16"/>
  <c r="G12" i="16"/>
  <c r="I12" i="16" s="1"/>
  <c r="F12" i="16"/>
  <c r="H12" i="16" s="1"/>
  <c r="N11" i="16"/>
  <c r="M11" i="16"/>
  <c r="G11" i="16"/>
  <c r="I11" i="16" s="1"/>
  <c r="F11" i="16"/>
  <c r="H11" i="16" s="1"/>
  <c r="N10" i="16"/>
  <c r="M10" i="16"/>
  <c r="G10" i="16"/>
  <c r="I10" i="16" s="1"/>
  <c r="F10" i="16"/>
  <c r="H10" i="16" s="1"/>
  <c r="N9" i="16"/>
  <c r="M9" i="16"/>
  <c r="I9" i="16"/>
  <c r="G9" i="16"/>
  <c r="F9" i="16"/>
  <c r="H9" i="16" s="1"/>
  <c r="N8" i="16"/>
  <c r="M8" i="16"/>
  <c r="G8" i="16"/>
  <c r="I8" i="16" s="1"/>
  <c r="F8" i="16"/>
  <c r="H8" i="16" s="1"/>
  <c r="N7" i="16"/>
  <c r="M7" i="16"/>
  <c r="G7" i="16"/>
  <c r="I7" i="16" s="1"/>
  <c r="F7" i="16"/>
  <c r="H7" i="16" s="1"/>
  <c r="C2" i="16"/>
  <c r="P29" i="14"/>
  <c r="O29" i="14"/>
  <c r="H29" i="14"/>
  <c r="J29" i="14" s="1"/>
  <c r="G29" i="14"/>
  <c r="I29" i="14" s="1"/>
  <c r="P28" i="14"/>
  <c r="O28" i="14"/>
  <c r="H28" i="14"/>
  <c r="J28" i="14" s="1"/>
  <c r="G28" i="14"/>
  <c r="I28" i="14" s="1"/>
  <c r="P27" i="14"/>
  <c r="O27" i="14"/>
  <c r="I27" i="14"/>
  <c r="H27" i="14"/>
  <c r="J27" i="14" s="1"/>
  <c r="G27" i="14"/>
  <c r="P26" i="14"/>
  <c r="O26" i="14"/>
  <c r="H26" i="14"/>
  <c r="J26" i="14" s="1"/>
  <c r="G26" i="14"/>
  <c r="I26" i="14" s="1"/>
  <c r="P25" i="14"/>
  <c r="O25" i="14"/>
  <c r="H25" i="14"/>
  <c r="J25" i="14" s="1"/>
  <c r="G25" i="14"/>
  <c r="I25" i="14" s="1"/>
  <c r="P24" i="14"/>
  <c r="O24" i="14"/>
  <c r="J24" i="14"/>
  <c r="H24" i="14"/>
  <c r="G24" i="14"/>
  <c r="I24" i="14" s="1"/>
  <c r="P23" i="14"/>
  <c r="O23" i="14"/>
  <c r="H23" i="14"/>
  <c r="J23" i="14" s="1"/>
  <c r="G23" i="14"/>
  <c r="I23" i="14" s="1"/>
  <c r="P22" i="14"/>
  <c r="O22" i="14"/>
  <c r="H22" i="14"/>
  <c r="J22" i="14" s="1"/>
  <c r="G22" i="14"/>
  <c r="I22" i="14" s="1"/>
  <c r="P21" i="14"/>
  <c r="O21" i="14"/>
  <c r="J21" i="14"/>
  <c r="H21" i="14"/>
  <c r="G21" i="14"/>
  <c r="I21" i="14" s="1"/>
  <c r="P20" i="14"/>
  <c r="O20" i="14"/>
  <c r="H20" i="14"/>
  <c r="J20" i="14" s="1"/>
  <c r="G20" i="14"/>
  <c r="I20" i="14" s="1"/>
  <c r="P19" i="14"/>
  <c r="O19" i="14"/>
  <c r="H19" i="14"/>
  <c r="J19" i="14" s="1"/>
  <c r="G19" i="14"/>
  <c r="I19" i="14" s="1"/>
  <c r="P18" i="14"/>
  <c r="O18" i="14"/>
  <c r="I18" i="14"/>
  <c r="H18" i="14"/>
  <c r="J18" i="14" s="1"/>
  <c r="G18" i="14"/>
  <c r="P17" i="14"/>
  <c r="O17" i="14"/>
  <c r="H17" i="14"/>
  <c r="J17" i="14" s="1"/>
  <c r="G17" i="14"/>
  <c r="I17" i="14" s="1"/>
  <c r="P16" i="14"/>
  <c r="O16" i="14"/>
  <c r="H16" i="14"/>
  <c r="J16" i="14" s="1"/>
  <c r="G16" i="14"/>
  <c r="I16" i="14" s="1"/>
  <c r="P15" i="14"/>
  <c r="O15" i="14"/>
  <c r="I15" i="14"/>
  <c r="H15" i="14"/>
  <c r="J15" i="14" s="1"/>
  <c r="G15" i="14"/>
  <c r="P14" i="14"/>
  <c r="O14" i="14"/>
  <c r="H14" i="14"/>
  <c r="J14" i="14" s="1"/>
  <c r="G14" i="14"/>
  <c r="I14" i="14" s="1"/>
  <c r="P13" i="14"/>
  <c r="O13" i="14"/>
  <c r="J13" i="14"/>
  <c r="H13" i="14"/>
  <c r="G13" i="14"/>
  <c r="I13" i="14" s="1"/>
  <c r="P12" i="14"/>
  <c r="O12" i="14"/>
  <c r="H12" i="14"/>
  <c r="J12" i="14" s="1"/>
  <c r="G12" i="14"/>
  <c r="I12" i="14" s="1"/>
  <c r="P11" i="14"/>
  <c r="O11" i="14"/>
  <c r="I11" i="14"/>
  <c r="H11" i="14"/>
  <c r="J11" i="14" s="1"/>
  <c r="G11" i="14"/>
  <c r="P10" i="14"/>
  <c r="O10" i="14"/>
  <c r="H10" i="14"/>
  <c r="J10" i="14" s="1"/>
  <c r="G10" i="14"/>
  <c r="I10" i="14" s="1"/>
  <c r="P9" i="14"/>
  <c r="O9" i="14"/>
  <c r="H9" i="14"/>
  <c r="J9" i="14" s="1"/>
  <c r="G9" i="14"/>
  <c r="I9" i="14" s="1"/>
  <c r="P8" i="14"/>
  <c r="O8" i="14"/>
  <c r="J8" i="14"/>
  <c r="H8" i="14"/>
  <c r="G8" i="14"/>
  <c r="I8" i="14" s="1"/>
  <c r="P7" i="14"/>
  <c r="O7" i="14"/>
  <c r="H7" i="14"/>
  <c r="J7" i="14" s="1"/>
  <c r="G7" i="14"/>
  <c r="I7" i="14" s="1"/>
  <c r="P6" i="14"/>
  <c r="O6" i="14"/>
  <c r="H6" i="14"/>
  <c r="J6" i="14" s="1"/>
  <c r="G6" i="14"/>
  <c r="I6" i="14" s="1"/>
  <c r="C2" i="14"/>
  <c r="AB51" i="29"/>
  <c r="J51" i="29"/>
  <c r="F51" i="29"/>
  <c r="AP50" i="29"/>
  <c r="X50" i="29"/>
  <c r="Q50" i="29"/>
  <c r="O50" i="29"/>
  <c r="AL49" i="29"/>
  <c r="AK49" i="29"/>
  <c r="AC49" i="29"/>
  <c r="H49" i="29"/>
  <c r="C49" i="29"/>
  <c r="AI48" i="29"/>
  <c r="I48" i="29"/>
  <c r="H48" i="29"/>
  <c r="AN47" i="29"/>
  <c r="S47" i="29"/>
  <c r="N47" i="29"/>
  <c r="E47" i="29"/>
  <c r="S46" i="29"/>
  <c r="K46" i="29"/>
  <c r="C46" i="29"/>
  <c r="Y45" i="29"/>
  <c r="X45" i="29"/>
  <c r="P45" i="29"/>
  <c r="AE44" i="29"/>
  <c r="AD44" i="29"/>
  <c r="U44" i="29"/>
  <c r="D44" i="29"/>
  <c r="AO43" i="29"/>
  <c r="AB43" i="29"/>
  <c r="L43" i="29"/>
  <c r="I43" i="29"/>
  <c r="T42" i="29"/>
  <c r="S42" i="29"/>
  <c r="O42" i="29"/>
  <c r="C42" i="29"/>
  <c r="AP36" i="29"/>
  <c r="AP51" i="29" s="1"/>
  <c r="AO36" i="29"/>
  <c r="AO51" i="29" s="1"/>
  <c r="AN36" i="29"/>
  <c r="AN51" i="29" s="1"/>
  <c r="AM36" i="29"/>
  <c r="AM51" i="29" s="1"/>
  <c r="AL36" i="29"/>
  <c r="AL51" i="29" s="1"/>
  <c r="AK36" i="29"/>
  <c r="AK51" i="29" s="1"/>
  <c r="AJ36" i="29"/>
  <c r="AJ51" i="29" s="1"/>
  <c r="AI36" i="29"/>
  <c r="AI51" i="29" s="1"/>
  <c r="AH36" i="29"/>
  <c r="AH51" i="29" s="1"/>
  <c r="AF36" i="29"/>
  <c r="AF51" i="29" s="1"/>
  <c r="AE36" i="29"/>
  <c r="AE51" i="29" s="1"/>
  <c r="AD36" i="29"/>
  <c r="AD51" i="29" s="1"/>
  <c r="AC36" i="29"/>
  <c r="AC51" i="29" s="1"/>
  <c r="AB36" i="29"/>
  <c r="AA36" i="29"/>
  <c r="AA51" i="29" s="1"/>
  <c r="Z36" i="29"/>
  <c r="Z51" i="29" s="1"/>
  <c r="Y36" i="29"/>
  <c r="Y51" i="29" s="1"/>
  <c r="X36" i="29"/>
  <c r="X51" i="29" s="1"/>
  <c r="V36" i="29"/>
  <c r="V51" i="29" s="1"/>
  <c r="U36" i="29"/>
  <c r="U51" i="29" s="1"/>
  <c r="T36" i="29"/>
  <c r="T51" i="29" s="1"/>
  <c r="S36" i="29"/>
  <c r="S51" i="29" s="1"/>
  <c r="R36" i="29"/>
  <c r="R51" i="29" s="1"/>
  <c r="Q36" i="29"/>
  <c r="Q51" i="29" s="1"/>
  <c r="P36" i="29"/>
  <c r="P51" i="29" s="1"/>
  <c r="O36" i="29"/>
  <c r="O51" i="29" s="1"/>
  <c r="N36" i="29"/>
  <c r="N51" i="29" s="1"/>
  <c r="L36" i="29"/>
  <c r="L51" i="29" s="1"/>
  <c r="K36" i="29"/>
  <c r="K51" i="29" s="1"/>
  <c r="J36" i="29"/>
  <c r="I36" i="29"/>
  <c r="I51" i="29" s="1"/>
  <c r="H36" i="29"/>
  <c r="H51" i="29" s="1"/>
  <c r="G36" i="29"/>
  <c r="G51" i="29" s="1"/>
  <c r="F36" i="29"/>
  <c r="E36" i="29"/>
  <c r="E51" i="29" s="1"/>
  <c r="D36" i="29"/>
  <c r="D51" i="29" s="1"/>
  <c r="C36" i="29"/>
  <c r="C51" i="29" s="1"/>
  <c r="AP35" i="29"/>
  <c r="AO35" i="29"/>
  <c r="AO50" i="29" s="1"/>
  <c r="AN35" i="29"/>
  <c r="AN50" i="29" s="1"/>
  <c r="AM35" i="29"/>
  <c r="AM50" i="29" s="1"/>
  <c r="AL35" i="29"/>
  <c r="AL50" i="29" s="1"/>
  <c r="AK35" i="29"/>
  <c r="AK50" i="29" s="1"/>
  <c r="AJ35" i="29"/>
  <c r="AJ50" i="29" s="1"/>
  <c r="AI35" i="29"/>
  <c r="AI50" i="29" s="1"/>
  <c r="AH35" i="29"/>
  <c r="AH50" i="29" s="1"/>
  <c r="AF35" i="29"/>
  <c r="AF50" i="29" s="1"/>
  <c r="AE35" i="29"/>
  <c r="AE50" i="29" s="1"/>
  <c r="AD35" i="29"/>
  <c r="AD50" i="29" s="1"/>
  <c r="AC35" i="29"/>
  <c r="AC50" i="29" s="1"/>
  <c r="AB35" i="29"/>
  <c r="AB50" i="29" s="1"/>
  <c r="AA35" i="29"/>
  <c r="AA50" i="29" s="1"/>
  <c r="Z35" i="29"/>
  <c r="Z50" i="29" s="1"/>
  <c r="Y35" i="29"/>
  <c r="Y50" i="29" s="1"/>
  <c r="X35" i="29"/>
  <c r="V35" i="29"/>
  <c r="V50" i="29" s="1"/>
  <c r="U35" i="29"/>
  <c r="U50" i="29" s="1"/>
  <c r="T35" i="29"/>
  <c r="T50" i="29" s="1"/>
  <c r="S35" i="29"/>
  <c r="S50" i="29" s="1"/>
  <c r="R35" i="29"/>
  <c r="R50" i="29" s="1"/>
  <c r="Q35" i="29"/>
  <c r="P35" i="29"/>
  <c r="P50" i="29" s="1"/>
  <c r="O35" i="29"/>
  <c r="N35" i="29"/>
  <c r="N50" i="29" s="1"/>
  <c r="L35" i="29"/>
  <c r="L50" i="29" s="1"/>
  <c r="K35" i="29"/>
  <c r="K50" i="29" s="1"/>
  <c r="J35" i="29"/>
  <c r="J50" i="29" s="1"/>
  <c r="I35" i="29"/>
  <c r="I50" i="29" s="1"/>
  <c r="H35" i="29"/>
  <c r="H50" i="29" s="1"/>
  <c r="G35" i="29"/>
  <c r="G50" i="29" s="1"/>
  <c r="F35" i="29"/>
  <c r="F50" i="29" s="1"/>
  <c r="E35" i="29"/>
  <c r="E50" i="29" s="1"/>
  <c r="D35" i="29"/>
  <c r="D50" i="29" s="1"/>
  <c r="C35" i="29"/>
  <c r="C50" i="29" s="1"/>
  <c r="AP34" i="29"/>
  <c r="AP49" i="29" s="1"/>
  <c r="AO34" i="29"/>
  <c r="AO49" i="29" s="1"/>
  <c r="AN34" i="29"/>
  <c r="AN49" i="29" s="1"/>
  <c r="AM34" i="29"/>
  <c r="AM49" i="29" s="1"/>
  <c r="AL34" i="29"/>
  <c r="AK34" i="29"/>
  <c r="AJ34" i="29"/>
  <c r="AJ49" i="29" s="1"/>
  <c r="AI34" i="29"/>
  <c r="AI49" i="29" s="1"/>
  <c r="AH34" i="29"/>
  <c r="AH49" i="29" s="1"/>
  <c r="AF34" i="29"/>
  <c r="AF49" i="29" s="1"/>
  <c r="AE34" i="29"/>
  <c r="AE49" i="29" s="1"/>
  <c r="AD34" i="29"/>
  <c r="AD49" i="29" s="1"/>
  <c r="AC34" i="29"/>
  <c r="AB34" i="29"/>
  <c r="AB49" i="29" s="1"/>
  <c r="AA34" i="29"/>
  <c r="AA49" i="29" s="1"/>
  <c r="Z34" i="29"/>
  <c r="Z49" i="29" s="1"/>
  <c r="Y34" i="29"/>
  <c r="Y49" i="29" s="1"/>
  <c r="X34" i="29"/>
  <c r="X49" i="29" s="1"/>
  <c r="V34" i="29"/>
  <c r="V49" i="29" s="1"/>
  <c r="U34" i="29"/>
  <c r="U49" i="29" s="1"/>
  <c r="T34" i="29"/>
  <c r="T49" i="29" s="1"/>
  <c r="S34" i="29"/>
  <c r="S49" i="29" s="1"/>
  <c r="R34" i="29"/>
  <c r="R49" i="29" s="1"/>
  <c r="Q34" i="29"/>
  <c r="Q49" i="29" s="1"/>
  <c r="P34" i="29"/>
  <c r="P49" i="29" s="1"/>
  <c r="O34" i="29"/>
  <c r="O49" i="29" s="1"/>
  <c r="N34" i="29"/>
  <c r="N49" i="29" s="1"/>
  <c r="L34" i="29"/>
  <c r="L49" i="29" s="1"/>
  <c r="K34" i="29"/>
  <c r="K49" i="29" s="1"/>
  <c r="J34" i="29"/>
  <c r="J49" i="29" s="1"/>
  <c r="I34" i="29"/>
  <c r="I49" i="29" s="1"/>
  <c r="H34" i="29"/>
  <c r="G34" i="29"/>
  <c r="G49" i="29" s="1"/>
  <c r="F34" i="29"/>
  <c r="F49" i="29" s="1"/>
  <c r="E34" i="29"/>
  <c r="E49" i="29" s="1"/>
  <c r="D34" i="29"/>
  <c r="D49" i="29" s="1"/>
  <c r="C34" i="29"/>
  <c r="AP33" i="29"/>
  <c r="AP48" i="29" s="1"/>
  <c r="AO33" i="29"/>
  <c r="AO48" i="29" s="1"/>
  <c r="AN33" i="29"/>
  <c r="AN48" i="29" s="1"/>
  <c r="AM33" i="29"/>
  <c r="AM48" i="29" s="1"/>
  <c r="AL33" i="29"/>
  <c r="AL48" i="29" s="1"/>
  <c r="AK33" i="29"/>
  <c r="AK48" i="29" s="1"/>
  <c r="AJ33" i="29"/>
  <c r="AJ48" i="29" s="1"/>
  <c r="AI33" i="29"/>
  <c r="AH33" i="29"/>
  <c r="AH48" i="29" s="1"/>
  <c r="AF33" i="29"/>
  <c r="AF48" i="29" s="1"/>
  <c r="AE33" i="29"/>
  <c r="AE48" i="29" s="1"/>
  <c r="AD33" i="29"/>
  <c r="AD48" i="29" s="1"/>
  <c r="AC33" i="29"/>
  <c r="AC48" i="29" s="1"/>
  <c r="AB33" i="29"/>
  <c r="AB48" i="29" s="1"/>
  <c r="AA33" i="29"/>
  <c r="AA48" i="29" s="1"/>
  <c r="Z33" i="29"/>
  <c r="Z48" i="29" s="1"/>
  <c r="Y33" i="29"/>
  <c r="Y48" i="29" s="1"/>
  <c r="X33" i="29"/>
  <c r="X48" i="29" s="1"/>
  <c r="V33" i="29"/>
  <c r="V48" i="29" s="1"/>
  <c r="U33" i="29"/>
  <c r="U48" i="29" s="1"/>
  <c r="T33" i="29"/>
  <c r="T48" i="29" s="1"/>
  <c r="S33" i="29"/>
  <c r="S48" i="29" s="1"/>
  <c r="R33" i="29"/>
  <c r="R48" i="29" s="1"/>
  <c r="Q33" i="29"/>
  <c r="Q48" i="29" s="1"/>
  <c r="P33" i="29"/>
  <c r="P48" i="29" s="1"/>
  <c r="O33" i="29"/>
  <c r="O48" i="29" s="1"/>
  <c r="N33" i="29"/>
  <c r="N48" i="29" s="1"/>
  <c r="L33" i="29"/>
  <c r="L48" i="29" s="1"/>
  <c r="K33" i="29"/>
  <c r="K48" i="29" s="1"/>
  <c r="J33" i="29"/>
  <c r="J48" i="29" s="1"/>
  <c r="I33" i="29"/>
  <c r="H33" i="29"/>
  <c r="G33" i="29"/>
  <c r="G48" i="29" s="1"/>
  <c r="F33" i="29"/>
  <c r="F48" i="29" s="1"/>
  <c r="E33" i="29"/>
  <c r="E48" i="29" s="1"/>
  <c r="D33" i="29"/>
  <c r="D48" i="29" s="1"/>
  <c r="C33" i="29"/>
  <c r="C48" i="29" s="1"/>
  <c r="AP32" i="29"/>
  <c r="AP47" i="29" s="1"/>
  <c r="AO32" i="29"/>
  <c r="AO47" i="29" s="1"/>
  <c r="AN32" i="29"/>
  <c r="AM32" i="29"/>
  <c r="AM47" i="29" s="1"/>
  <c r="AL32" i="29"/>
  <c r="AL47" i="29" s="1"/>
  <c r="AK32" i="29"/>
  <c r="AK47" i="29" s="1"/>
  <c r="AJ32" i="29"/>
  <c r="AJ47" i="29" s="1"/>
  <c r="AI32" i="29"/>
  <c r="AI47" i="29" s="1"/>
  <c r="AH32" i="29"/>
  <c r="AH47" i="29" s="1"/>
  <c r="AF32" i="29"/>
  <c r="AF47" i="29" s="1"/>
  <c r="AE32" i="29"/>
  <c r="AE47" i="29" s="1"/>
  <c r="AD32" i="29"/>
  <c r="AD47" i="29" s="1"/>
  <c r="AC32" i="29"/>
  <c r="AC47" i="29" s="1"/>
  <c r="AB32" i="29"/>
  <c r="AB47" i="29" s="1"/>
  <c r="AA32" i="29"/>
  <c r="AA47" i="29" s="1"/>
  <c r="Z32" i="29"/>
  <c r="Z47" i="29" s="1"/>
  <c r="Y32" i="29"/>
  <c r="Y47" i="29" s="1"/>
  <c r="X32" i="29"/>
  <c r="X47" i="29" s="1"/>
  <c r="V32" i="29"/>
  <c r="V47" i="29" s="1"/>
  <c r="U32" i="29"/>
  <c r="U47" i="29" s="1"/>
  <c r="T32" i="29"/>
  <c r="T47" i="29" s="1"/>
  <c r="S32" i="29"/>
  <c r="R32" i="29"/>
  <c r="R47" i="29" s="1"/>
  <c r="Q32" i="29"/>
  <c r="Q47" i="29" s="1"/>
  <c r="P32" i="29"/>
  <c r="P47" i="29" s="1"/>
  <c r="O32" i="29"/>
  <c r="O47" i="29" s="1"/>
  <c r="N32" i="29"/>
  <c r="L32" i="29"/>
  <c r="L47" i="29" s="1"/>
  <c r="K32" i="29"/>
  <c r="K47" i="29" s="1"/>
  <c r="J32" i="29"/>
  <c r="J47" i="29" s="1"/>
  <c r="I32" i="29"/>
  <c r="I47" i="29" s="1"/>
  <c r="H32" i="29"/>
  <c r="H47" i="29" s="1"/>
  <c r="G32" i="29"/>
  <c r="G47" i="29" s="1"/>
  <c r="F32" i="29"/>
  <c r="F47" i="29" s="1"/>
  <c r="E32" i="29"/>
  <c r="D32" i="29"/>
  <c r="D47" i="29" s="1"/>
  <c r="C32" i="29"/>
  <c r="C47" i="29" s="1"/>
  <c r="AP31" i="29"/>
  <c r="AP46" i="29" s="1"/>
  <c r="AO31" i="29"/>
  <c r="AO46" i="29" s="1"/>
  <c r="AN31" i="29"/>
  <c r="AN46" i="29" s="1"/>
  <c r="AM31" i="29"/>
  <c r="AM46" i="29" s="1"/>
  <c r="AL31" i="29"/>
  <c r="AL46" i="29" s="1"/>
  <c r="AK31" i="29"/>
  <c r="AK46" i="29" s="1"/>
  <c r="AJ31" i="29"/>
  <c r="AJ46" i="29" s="1"/>
  <c r="AI31" i="29"/>
  <c r="AI46" i="29" s="1"/>
  <c r="AH31" i="29"/>
  <c r="AH46" i="29" s="1"/>
  <c r="AF31" i="29"/>
  <c r="AF46" i="29" s="1"/>
  <c r="AE31" i="29"/>
  <c r="AE46" i="29" s="1"/>
  <c r="AD31" i="29"/>
  <c r="AD46" i="29" s="1"/>
  <c r="AC31" i="29"/>
  <c r="AC46" i="29" s="1"/>
  <c r="AB31" i="29"/>
  <c r="AB46" i="29" s="1"/>
  <c r="AA31" i="29"/>
  <c r="AA46" i="29" s="1"/>
  <c r="Z31" i="29"/>
  <c r="Z46" i="29" s="1"/>
  <c r="Y31" i="29"/>
  <c r="Y46" i="29" s="1"/>
  <c r="X31" i="29"/>
  <c r="X46" i="29" s="1"/>
  <c r="V31" i="29"/>
  <c r="V46" i="29" s="1"/>
  <c r="U31" i="29"/>
  <c r="U46" i="29" s="1"/>
  <c r="T31" i="29"/>
  <c r="T46" i="29" s="1"/>
  <c r="S31" i="29"/>
  <c r="R31" i="29"/>
  <c r="R46" i="29" s="1"/>
  <c r="Q31" i="29"/>
  <c r="Q46" i="29" s="1"/>
  <c r="P31" i="29"/>
  <c r="P46" i="29" s="1"/>
  <c r="O31" i="29"/>
  <c r="O46" i="29" s="1"/>
  <c r="N31" i="29"/>
  <c r="N46" i="29" s="1"/>
  <c r="L31" i="29"/>
  <c r="L46" i="29" s="1"/>
  <c r="K31" i="29"/>
  <c r="J31" i="29"/>
  <c r="J46" i="29" s="1"/>
  <c r="I31" i="29"/>
  <c r="I46" i="29" s="1"/>
  <c r="H31" i="29"/>
  <c r="H46" i="29" s="1"/>
  <c r="G31" i="29"/>
  <c r="G46" i="29" s="1"/>
  <c r="F31" i="29"/>
  <c r="F46" i="29" s="1"/>
  <c r="E31" i="29"/>
  <c r="E46" i="29" s="1"/>
  <c r="D31" i="29"/>
  <c r="D46" i="29" s="1"/>
  <c r="C31" i="29"/>
  <c r="AP30" i="29"/>
  <c r="AP45" i="29" s="1"/>
  <c r="AO30" i="29"/>
  <c r="AO45" i="29" s="1"/>
  <c r="AN30" i="29"/>
  <c r="AN45" i="29" s="1"/>
  <c r="AM30" i="29"/>
  <c r="AM45" i="29" s="1"/>
  <c r="AL30" i="29"/>
  <c r="AL45" i="29" s="1"/>
  <c r="AK30" i="29"/>
  <c r="AK45" i="29" s="1"/>
  <c r="AJ30" i="29"/>
  <c r="AJ45" i="29" s="1"/>
  <c r="AI30" i="29"/>
  <c r="AI45" i="29" s="1"/>
  <c r="AH30" i="29"/>
  <c r="AH45" i="29" s="1"/>
  <c r="AF30" i="29"/>
  <c r="AF45" i="29" s="1"/>
  <c r="AE30" i="29"/>
  <c r="AE45" i="29" s="1"/>
  <c r="AD30" i="29"/>
  <c r="AD45" i="29" s="1"/>
  <c r="AC30" i="29"/>
  <c r="AC45" i="29" s="1"/>
  <c r="AB30" i="29"/>
  <c r="AB45" i="29" s="1"/>
  <c r="AA30" i="29"/>
  <c r="AA45" i="29" s="1"/>
  <c r="Z30" i="29"/>
  <c r="Z45" i="29" s="1"/>
  <c r="Y30" i="29"/>
  <c r="X30" i="29"/>
  <c r="V30" i="29"/>
  <c r="V45" i="29" s="1"/>
  <c r="U30" i="29"/>
  <c r="U45" i="29" s="1"/>
  <c r="T30" i="29"/>
  <c r="T45" i="29" s="1"/>
  <c r="S30" i="29"/>
  <c r="S45" i="29" s="1"/>
  <c r="R30" i="29"/>
  <c r="R45" i="29" s="1"/>
  <c r="Q30" i="29"/>
  <c r="Q45" i="29" s="1"/>
  <c r="P30" i="29"/>
  <c r="O30" i="29"/>
  <c r="O45" i="29" s="1"/>
  <c r="N30" i="29"/>
  <c r="N45" i="29" s="1"/>
  <c r="L30" i="29"/>
  <c r="L45" i="29" s="1"/>
  <c r="K30" i="29"/>
  <c r="K45" i="29" s="1"/>
  <c r="J30" i="29"/>
  <c r="J45" i="29" s="1"/>
  <c r="I30" i="29"/>
  <c r="I45" i="29" s="1"/>
  <c r="H30" i="29"/>
  <c r="H45" i="29" s="1"/>
  <c r="G30" i="29"/>
  <c r="G45" i="29" s="1"/>
  <c r="F30" i="29"/>
  <c r="F45" i="29" s="1"/>
  <c r="E30" i="29"/>
  <c r="E45" i="29" s="1"/>
  <c r="D30" i="29"/>
  <c r="D45" i="29" s="1"/>
  <c r="C30" i="29"/>
  <c r="C45" i="29" s="1"/>
  <c r="AP29" i="29"/>
  <c r="AP44" i="29" s="1"/>
  <c r="AO29" i="29"/>
  <c r="AO44" i="29" s="1"/>
  <c r="AN29" i="29"/>
  <c r="AN44" i="29" s="1"/>
  <c r="AM29" i="29"/>
  <c r="AM44" i="29" s="1"/>
  <c r="AL29" i="29"/>
  <c r="AL44" i="29" s="1"/>
  <c r="AK29" i="29"/>
  <c r="AK44" i="29" s="1"/>
  <c r="AJ29" i="29"/>
  <c r="AJ44" i="29" s="1"/>
  <c r="AI29" i="29"/>
  <c r="AI44" i="29" s="1"/>
  <c r="AH29" i="29"/>
  <c r="AH44" i="29" s="1"/>
  <c r="AF29" i="29"/>
  <c r="AF44" i="29" s="1"/>
  <c r="AE29" i="29"/>
  <c r="AD29" i="29"/>
  <c r="AC29" i="29"/>
  <c r="AC44" i="29" s="1"/>
  <c r="AB29" i="29"/>
  <c r="AB44" i="29" s="1"/>
  <c r="AA29" i="29"/>
  <c r="AA44" i="29" s="1"/>
  <c r="Z29" i="29"/>
  <c r="Z44" i="29" s="1"/>
  <c r="Y29" i="29"/>
  <c r="Y44" i="29" s="1"/>
  <c r="X29" i="29"/>
  <c r="X44" i="29" s="1"/>
  <c r="V29" i="29"/>
  <c r="V44" i="29" s="1"/>
  <c r="U29" i="29"/>
  <c r="T29" i="29"/>
  <c r="T44" i="29" s="1"/>
  <c r="S29" i="29"/>
  <c r="S44" i="29" s="1"/>
  <c r="R29" i="29"/>
  <c r="R44" i="29" s="1"/>
  <c r="Q29" i="29"/>
  <c r="Q44" i="29" s="1"/>
  <c r="P29" i="29"/>
  <c r="P44" i="29" s="1"/>
  <c r="O29" i="29"/>
  <c r="O44" i="29" s="1"/>
  <c r="N29" i="29"/>
  <c r="N44" i="29" s="1"/>
  <c r="L29" i="29"/>
  <c r="L44" i="29" s="1"/>
  <c r="K29" i="29"/>
  <c r="K44" i="29" s="1"/>
  <c r="J29" i="29"/>
  <c r="J44" i="29" s="1"/>
  <c r="I29" i="29"/>
  <c r="I44" i="29" s="1"/>
  <c r="H29" i="29"/>
  <c r="H44" i="29" s="1"/>
  <c r="G29" i="29"/>
  <c r="G44" i="29" s="1"/>
  <c r="F29" i="29"/>
  <c r="F44" i="29" s="1"/>
  <c r="E29" i="29"/>
  <c r="E44" i="29" s="1"/>
  <c r="D29" i="29"/>
  <c r="C29" i="29"/>
  <c r="C44" i="29" s="1"/>
  <c r="AP28" i="29"/>
  <c r="AP43" i="29" s="1"/>
  <c r="AO28" i="29"/>
  <c r="AN28" i="29"/>
  <c r="AN43" i="29" s="1"/>
  <c r="AM28" i="29"/>
  <c r="AM43" i="29" s="1"/>
  <c r="AL28" i="29"/>
  <c r="AL43" i="29" s="1"/>
  <c r="AK28" i="29"/>
  <c r="AK43" i="29" s="1"/>
  <c r="AJ28" i="29"/>
  <c r="AJ43" i="29" s="1"/>
  <c r="AI28" i="29"/>
  <c r="AI43" i="29" s="1"/>
  <c r="AH28" i="29"/>
  <c r="AH43" i="29" s="1"/>
  <c r="AF28" i="29"/>
  <c r="AF43" i="29" s="1"/>
  <c r="AE28" i="29"/>
  <c r="AE43" i="29" s="1"/>
  <c r="AD28" i="29"/>
  <c r="AD43" i="29" s="1"/>
  <c r="AC28" i="29"/>
  <c r="AC43" i="29" s="1"/>
  <c r="AB28" i="29"/>
  <c r="AA28" i="29"/>
  <c r="AA43" i="29" s="1"/>
  <c r="Z28" i="29"/>
  <c r="Z43" i="29" s="1"/>
  <c r="Y28" i="29"/>
  <c r="Y43" i="29" s="1"/>
  <c r="X28" i="29"/>
  <c r="X43" i="29" s="1"/>
  <c r="V28" i="29"/>
  <c r="V43" i="29" s="1"/>
  <c r="U28" i="29"/>
  <c r="U43" i="29" s="1"/>
  <c r="T28" i="29"/>
  <c r="T43" i="29" s="1"/>
  <c r="S28" i="29"/>
  <c r="S43" i="29" s="1"/>
  <c r="R28" i="29"/>
  <c r="R43" i="29" s="1"/>
  <c r="Q28" i="29"/>
  <c r="Q43" i="29" s="1"/>
  <c r="P28" i="29"/>
  <c r="P43" i="29" s="1"/>
  <c r="O28" i="29"/>
  <c r="O43" i="29" s="1"/>
  <c r="N28" i="29"/>
  <c r="N43" i="29" s="1"/>
  <c r="L28" i="29"/>
  <c r="K28" i="29"/>
  <c r="K43" i="29" s="1"/>
  <c r="J28" i="29"/>
  <c r="J43" i="29" s="1"/>
  <c r="I28" i="29"/>
  <c r="H28" i="29"/>
  <c r="H43" i="29" s="1"/>
  <c r="G28" i="29"/>
  <c r="G43" i="29" s="1"/>
  <c r="F28" i="29"/>
  <c r="F43" i="29" s="1"/>
  <c r="E28" i="29"/>
  <c r="E43" i="29" s="1"/>
  <c r="D28" i="29"/>
  <c r="D43" i="29" s="1"/>
  <c r="C28" i="29"/>
  <c r="C43" i="29" s="1"/>
  <c r="AP27" i="29"/>
  <c r="AP42" i="29" s="1"/>
  <c r="AO27" i="29"/>
  <c r="AO42" i="29" s="1"/>
  <c r="AN27" i="29"/>
  <c r="AN42" i="29" s="1"/>
  <c r="AM27" i="29"/>
  <c r="AM42" i="29" s="1"/>
  <c r="AL27" i="29"/>
  <c r="AL42" i="29" s="1"/>
  <c r="AK27" i="29"/>
  <c r="AK42" i="29" s="1"/>
  <c r="AJ27" i="29"/>
  <c r="AJ42" i="29" s="1"/>
  <c r="AI27" i="29"/>
  <c r="AI42" i="29" s="1"/>
  <c r="AH27" i="29"/>
  <c r="AH42" i="29" s="1"/>
  <c r="AF27" i="29"/>
  <c r="AF42" i="29" s="1"/>
  <c r="AE27" i="29"/>
  <c r="AE42" i="29" s="1"/>
  <c r="AD27" i="29"/>
  <c r="AD42" i="29" s="1"/>
  <c r="AC27" i="29"/>
  <c r="AC42" i="29" s="1"/>
  <c r="AB27" i="29"/>
  <c r="AB42" i="29" s="1"/>
  <c r="AA27" i="29"/>
  <c r="AA42" i="29" s="1"/>
  <c r="Z27" i="29"/>
  <c r="Z42" i="29" s="1"/>
  <c r="Y27" i="29"/>
  <c r="Y42" i="29" s="1"/>
  <c r="X27" i="29"/>
  <c r="X42" i="29" s="1"/>
  <c r="V27" i="29"/>
  <c r="V42" i="29" s="1"/>
  <c r="U27" i="29"/>
  <c r="U42" i="29" s="1"/>
  <c r="T27" i="29"/>
  <c r="S27" i="29"/>
  <c r="R27" i="29"/>
  <c r="R42" i="29" s="1"/>
  <c r="Q27" i="29"/>
  <c r="Q42" i="29" s="1"/>
  <c r="P27" i="29"/>
  <c r="P42" i="29" s="1"/>
  <c r="O27" i="29"/>
  <c r="N27" i="29"/>
  <c r="N42" i="29" s="1"/>
  <c r="L27" i="29"/>
  <c r="L42" i="29" s="1"/>
  <c r="K27" i="29"/>
  <c r="K42" i="29" s="1"/>
  <c r="J27" i="29"/>
  <c r="J42" i="29" s="1"/>
  <c r="I27" i="29"/>
  <c r="I42" i="29" s="1"/>
  <c r="H27" i="29"/>
  <c r="H42" i="29" s="1"/>
  <c r="G27" i="29"/>
  <c r="G42" i="29" s="1"/>
  <c r="F27" i="29"/>
  <c r="F42" i="29" s="1"/>
  <c r="E27" i="29"/>
  <c r="E42" i="29" s="1"/>
  <c r="D27" i="29"/>
  <c r="D42" i="29" s="1"/>
  <c r="C27" i="29"/>
  <c r="AP8" i="29"/>
  <c r="AO8" i="29"/>
  <c r="AN8" i="29"/>
  <c r="AM8" i="29"/>
  <c r="AL8" i="29"/>
  <c r="AK8" i="29"/>
  <c r="AJ8" i="29"/>
  <c r="AI8" i="29"/>
  <c r="AH8" i="29"/>
  <c r="AF8" i="29"/>
  <c r="AE8" i="29"/>
  <c r="AD8" i="29"/>
  <c r="AC8" i="29"/>
  <c r="AB8" i="29"/>
  <c r="AA8" i="29"/>
  <c r="Z8" i="29"/>
  <c r="Y8" i="29"/>
  <c r="X8" i="29"/>
  <c r="V8" i="29"/>
  <c r="U8" i="29"/>
  <c r="T8" i="29"/>
  <c r="S8" i="29"/>
  <c r="R8" i="29"/>
  <c r="Q8" i="29"/>
  <c r="P8" i="29"/>
  <c r="O8" i="29"/>
  <c r="N8" i="29"/>
  <c r="L8" i="29"/>
  <c r="K8" i="29"/>
  <c r="J8" i="29"/>
  <c r="I8" i="29"/>
  <c r="H8" i="29"/>
  <c r="G8" i="29"/>
  <c r="F8" i="29"/>
  <c r="E8" i="29"/>
  <c r="D8" i="29"/>
  <c r="C8" i="29"/>
  <c r="B2" i="29"/>
  <c r="AP51" i="15"/>
  <c r="AL51" i="15"/>
  <c r="Y51" i="15"/>
  <c r="T51" i="15"/>
  <c r="G51" i="15"/>
  <c r="C51" i="15"/>
  <c r="AD50" i="15"/>
  <c r="Z50" i="15"/>
  <c r="L50" i="15"/>
  <c r="H50" i="15"/>
  <c r="AJ49" i="15"/>
  <c r="AE49" i="15"/>
  <c r="R49" i="15"/>
  <c r="N49" i="15"/>
  <c r="AO48" i="15"/>
  <c r="AK48" i="15"/>
  <c r="X48" i="15"/>
  <c r="S48" i="15"/>
  <c r="F48" i="15"/>
  <c r="AP47" i="15"/>
  <c r="AC47" i="15"/>
  <c r="Y47" i="15"/>
  <c r="K47" i="15"/>
  <c r="G47" i="15"/>
  <c r="AI46" i="15"/>
  <c r="AD46" i="15"/>
  <c r="Q46" i="15"/>
  <c r="L46" i="15"/>
  <c r="AN45" i="15"/>
  <c r="AJ45" i="15"/>
  <c r="V45" i="15"/>
  <c r="R45" i="15"/>
  <c r="E45" i="15"/>
  <c r="AO44" i="15"/>
  <c r="AB44" i="15"/>
  <c r="X44" i="15"/>
  <c r="J44" i="15"/>
  <c r="F44" i="15"/>
  <c r="AH43" i="15"/>
  <c r="AC43" i="15"/>
  <c r="P43" i="15"/>
  <c r="K43" i="15"/>
  <c r="AM42" i="15"/>
  <c r="AI42" i="15"/>
  <c r="U42" i="15"/>
  <c r="Q42" i="15"/>
  <c r="D42" i="15"/>
  <c r="AP36" i="15"/>
  <c r="AO36" i="15"/>
  <c r="AO51" i="15" s="1"/>
  <c r="AN36" i="15"/>
  <c r="AN51" i="15" s="1"/>
  <c r="AM36" i="15"/>
  <c r="AM51" i="15" s="1"/>
  <c r="AL36" i="15"/>
  <c r="AK36" i="15"/>
  <c r="AK51" i="15" s="1"/>
  <c r="AJ36" i="15"/>
  <c r="AJ51" i="15" s="1"/>
  <c r="AI36" i="15"/>
  <c r="AI51" i="15" s="1"/>
  <c r="AH36" i="15"/>
  <c r="AH51" i="15" s="1"/>
  <c r="AF36" i="15"/>
  <c r="AF51" i="15" s="1"/>
  <c r="AE36" i="15"/>
  <c r="AE51" i="15" s="1"/>
  <c r="AD36" i="15"/>
  <c r="AD51" i="15" s="1"/>
  <c r="AC36" i="15"/>
  <c r="AC51" i="15" s="1"/>
  <c r="AB36" i="15"/>
  <c r="AB51" i="15" s="1"/>
  <c r="AA36" i="15"/>
  <c r="AA51" i="15" s="1"/>
  <c r="Z36" i="15"/>
  <c r="Z51" i="15" s="1"/>
  <c r="Y36" i="15"/>
  <c r="X36" i="15"/>
  <c r="X51" i="15" s="1"/>
  <c r="V36" i="15"/>
  <c r="V51" i="15" s="1"/>
  <c r="U36" i="15"/>
  <c r="U51" i="15" s="1"/>
  <c r="T36" i="15"/>
  <c r="S36" i="15"/>
  <c r="S51" i="15" s="1"/>
  <c r="R36" i="15"/>
  <c r="R51" i="15" s="1"/>
  <c r="Q36" i="15"/>
  <c r="Q51" i="15" s="1"/>
  <c r="P36" i="15"/>
  <c r="P51" i="15" s="1"/>
  <c r="O36" i="15"/>
  <c r="O51" i="15" s="1"/>
  <c r="N36" i="15"/>
  <c r="N51" i="15" s="1"/>
  <c r="L36" i="15"/>
  <c r="L51" i="15" s="1"/>
  <c r="K36" i="15"/>
  <c r="K51" i="15" s="1"/>
  <c r="J36" i="15"/>
  <c r="J51" i="15" s="1"/>
  <c r="I36" i="15"/>
  <c r="I51" i="15" s="1"/>
  <c r="H36" i="15"/>
  <c r="H51" i="15" s="1"/>
  <c r="G36" i="15"/>
  <c r="F36" i="15"/>
  <c r="F51" i="15" s="1"/>
  <c r="E36" i="15"/>
  <c r="E51" i="15" s="1"/>
  <c r="D36" i="15"/>
  <c r="D51" i="15" s="1"/>
  <c r="C36" i="15"/>
  <c r="AP35" i="15"/>
  <c r="AP50" i="15" s="1"/>
  <c r="AO35" i="15"/>
  <c r="AO50" i="15" s="1"/>
  <c r="AN35" i="15"/>
  <c r="AN50" i="15" s="1"/>
  <c r="AM35" i="15"/>
  <c r="AM50" i="15" s="1"/>
  <c r="AL35" i="15"/>
  <c r="AL50" i="15" s="1"/>
  <c r="AK35" i="15"/>
  <c r="AK50" i="15" s="1"/>
  <c r="AJ35" i="15"/>
  <c r="AJ50" i="15" s="1"/>
  <c r="AI35" i="15"/>
  <c r="AI50" i="15" s="1"/>
  <c r="AH35" i="15"/>
  <c r="AH50" i="15" s="1"/>
  <c r="AF35" i="15"/>
  <c r="AF50" i="15" s="1"/>
  <c r="AE35" i="15"/>
  <c r="AE50" i="15" s="1"/>
  <c r="AD35" i="15"/>
  <c r="AC35" i="15"/>
  <c r="AC50" i="15" s="1"/>
  <c r="AB35" i="15"/>
  <c r="AB50" i="15" s="1"/>
  <c r="AA35" i="15"/>
  <c r="AA50" i="15" s="1"/>
  <c r="Z35" i="15"/>
  <c r="Y35" i="15"/>
  <c r="Y50" i="15" s="1"/>
  <c r="X35" i="15"/>
  <c r="X50" i="15" s="1"/>
  <c r="V35" i="15"/>
  <c r="V50" i="15" s="1"/>
  <c r="U35" i="15"/>
  <c r="U50" i="15" s="1"/>
  <c r="T35" i="15"/>
  <c r="T50" i="15" s="1"/>
  <c r="S35" i="15"/>
  <c r="S50" i="15" s="1"/>
  <c r="R35" i="15"/>
  <c r="R50" i="15" s="1"/>
  <c r="Q35" i="15"/>
  <c r="Q50" i="15" s="1"/>
  <c r="P35" i="15"/>
  <c r="P50" i="15" s="1"/>
  <c r="O35" i="15"/>
  <c r="O50" i="15" s="1"/>
  <c r="N35" i="15"/>
  <c r="N50" i="15" s="1"/>
  <c r="L35" i="15"/>
  <c r="K35" i="15"/>
  <c r="K50" i="15" s="1"/>
  <c r="J35" i="15"/>
  <c r="J50" i="15" s="1"/>
  <c r="I35" i="15"/>
  <c r="I50" i="15" s="1"/>
  <c r="H35" i="15"/>
  <c r="G35" i="15"/>
  <c r="G50" i="15" s="1"/>
  <c r="F35" i="15"/>
  <c r="F50" i="15" s="1"/>
  <c r="E35" i="15"/>
  <c r="E50" i="15" s="1"/>
  <c r="D35" i="15"/>
  <c r="D50" i="15" s="1"/>
  <c r="C35" i="15"/>
  <c r="C50" i="15" s="1"/>
  <c r="AP34" i="15"/>
  <c r="AP49" i="15" s="1"/>
  <c r="AO34" i="15"/>
  <c r="AO49" i="15" s="1"/>
  <c r="AN34" i="15"/>
  <c r="AN49" i="15" s="1"/>
  <c r="AM34" i="15"/>
  <c r="AM49" i="15" s="1"/>
  <c r="AL34" i="15"/>
  <c r="AL49" i="15" s="1"/>
  <c r="AK34" i="15"/>
  <c r="AK49" i="15" s="1"/>
  <c r="AJ34" i="15"/>
  <c r="AI34" i="15"/>
  <c r="AI49" i="15" s="1"/>
  <c r="AH34" i="15"/>
  <c r="AH49" i="15" s="1"/>
  <c r="AF34" i="15"/>
  <c r="AF49" i="15" s="1"/>
  <c r="AE34" i="15"/>
  <c r="AD34" i="15"/>
  <c r="AD49" i="15" s="1"/>
  <c r="AC34" i="15"/>
  <c r="AC49" i="15" s="1"/>
  <c r="AB34" i="15"/>
  <c r="AB49" i="15" s="1"/>
  <c r="AA34" i="15"/>
  <c r="AA49" i="15" s="1"/>
  <c r="Z34" i="15"/>
  <c r="Z49" i="15" s="1"/>
  <c r="Y34" i="15"/>
  <c r="Y49" i="15" s="1"/>
  <c r="X34" i="15"/>
  <c r="X49" i="15" s="1"/>
  <c r="V34" i="15"/>
  <c r="V49" i="15" s="1"/>
  <c r="U34" i="15"/>
  <c r="U49" i="15" s="1"/>
  <c r="T34" i="15"/>
  <c r="T49" i="15" s="1"/>
  <c r="S34" i="15"/>
  <c r="S49" i="15" s="1"/>
  <c r="R34" i="15"/>
  <c r="Q34" i="15"/>
  <c r="Q49" i="15" s="1"/>
  <c r="P34" i="15"/>
  <c r="P49" i="15" s="1"/>
  <c r="O34" i="15"/>
  <c r="O49" i="15" s="1"/>
  <c r="N34" i="15"/>
  <c r="L34" i="15"/>
  <c r="L49" i="15" s="1"/>
  <c r="K34" i="15"/>
  <c r="K49" i="15" s="1"/>
  <c r="J34" i="15"/>
  <c r="J49" i="15" s="1"/>
  <c r="I34" i="15"/>
  <c r="I49" i="15" s="1"/>
  <c r="H34" i="15"/>
  <c r="H49" i="15" s="1"/>
  <c r="G34" i="15"/>
  <c r="G49" i="15" s="1"/>
  <c r="F34" i="15"/>
  <c r="F49" i="15" s="1"/>
  <c r="E34" i="15"/>
  <c r="E49" i="15" s="1"/>
  <c r="D34" i="15"/>
  <c r="D49" i="15" s="1"/>
  <c r="C34" i="15"/>
  <c r="C49" i="15" s="1"/>
  <c r="AP33" i="15"/>
  <c r="AP48" i="15" s="1"/>
  <c r="AO33" i="15"/>
  <c r="AN33" i="15"/>
  <c r="AN48" i="15" s="1"/>
  <c r="AM33" i="15"/>
  <c r="AM48" i="15" s="1"/>
  <c r="AL33" i="15"/>
  <c r="AL48" i="15" s="1"/>
  <c r="AK33" i="15"/>
  <c r="AJ33" i="15"/>
  <c r="AJ48" i="15" s="1"/>
  <c r="AI33" i="15"/>
  <c r="AI48" i="15" s="1"/>
  <c r="AH33" i="15"/>
  <c r="AH48" i="15" s="1"/>
  <c r="AF33" i="15"/>
  <c r="AF48" i="15" s="1"/>
  <c r="AE33" i="15"/>
  <c r="AE48" i="15" s="1"/>
  <c r="AD33" i="15"/>
  <c r="AD48" i="15" s="1"/>
  <c r="AC33" i="15"/>
  <c r="AC48" i="15" s="1"/>
  <c r="AB33" i="15"/>
  <c r="AB48" i="15" s="1"/>
  <c r="AA33" i="15"/>
  <c r="AA48" i="15" s="1"/>
  <c r="Z33" i="15"/>
  <c r="Z48" i="15" s="1"/>
  <c r="Y33" i="15"/>
  <c r="Y48" i="15" s="1"/>
  <c r="X33" i="15"/>
  <c r="V33" i="15"/>
  <c r="V48" i="15" s="1"/>
  <c r="U33" i="15"/>
  <c r="U48" i="15" s="1"/>
  <c r="T33" i="15"/>
  <c r="T48" i="15" s="1"/>
  <c r="S33" i="15"/>
  <c r="R33" i="15"/>
  <c r="R48" i="15" s="1"/>
  <c r="Q33" i="15"/>
  <c r="Q48" i="15" s="1"/>
  <c r="P33" i="15"/>
  <c r="P48" i="15" s="1"/>
  <c r="O33" i="15"/>
  <c r="O48" i="15" s="1"/>
  <c r="N33" i="15"/>
  <c r="N48" i="15" s="1"/>
  <c r="L33" i="15"/>
  <c r="L48" i="15" s="1"/>
  <c r="K33" i="15"/>
  <c r="K48" i="15" s="1"/>
  <c r="J33" i="15"/>
  <c r="J48" i="15" s="1"/>
  <c r="I33" i="15"/>
  <c r="I48" i="15" s="1"/>
  <c r="H33" i="15"/>
  <c r="H48" i="15" s="1"/>
  <c r="G33" i="15"/>
  <c r="G48" i="15" s="1"/>
  <c r="F33" i="15"/>
  <c r="E33" i="15"/>
  <c r="E48" i="15" s="1"/>
  <c r="D33" i="15"/>
  <c r="D48" i="15" s="1"/>
  <c r="C33" i="15"/>
  <c r="C48" i="15" s="1"/>
  <c r="AP32" i="15"/>
  <c r="AO32" i="15"/>
  <c r="AO47" i="15" s="1"/>
  <c r="AN32" i="15"/>
  <c r="AN47" i="15" s="1"/>
  <c r="AM32" i="15"/>
  <c r="AM47" i="15" s="1"/>
  <c r="AL32" i="15"/>
  <c r="AL47" i="15" s="1"/>
  <c r="AK32" i="15"/>
  <c r="AK47" i="15" s="1"/>
  <c r="AJ32" i="15"/>
  <c r="AJ47" i="15" s="1"/>
  <c r="AI32" i="15"/>
  <c r="AI47" i="15" s="1"/>
  <c r="AH32" i="15"/>
  <c r="AH47" i="15" s="1"/>
  <c r="AF32" i="15"/>
  <c r="AF47" i="15" s="1"/>
  <c r="AE32" i="15"/>
  <c r="AE47" i="15" s="1"/>
  <c r="AD32" i="15"/>
  <c r="AD47" i="15" s="1"/>
  <c r="AC32" i="15"/>
  <c r="AB32" i="15"/>
  <c r="AB47" i="15" s="1"/>
  <c r="AA32" i="15"/>
  <c r="AA47" i="15" s="1"/>
  <c r="Z32" i="15"/>
  <c r="Z47" i="15" s="1"/>
  <c r="Y32" i="15"/>
  <c r="X32" i="15"/>
  <c r="X47" i="15" s="1"/>
  <c r="V32" i="15"/>
  <c r="V47" i="15" s="1"/>
  <c r="U32" i="15"/>
  <c r="U47" i="15" s="1"/>
  <c r="T32" i="15"/>
  <c r="T47" i="15" s="1"/>
  <c r="S32" i="15"/>
  <c r="S47" i="15" s="1"/>
  <c r="R32" i="15"/>
  <c r="R47" i="15" s="1"/>
  <c r="Q32" i="15"/>
  <c r="Q47" i="15" s="1"/>
  <c r="P32" i="15"/>
  <c r="P47" i="15" s="1"/>
  <c r="O32" i="15"/>
  <c r="O47" i="15" s="1"/>
  <c r="N32" i="15"/>
  <c r="N47" i="15" s="1"/>
  <c r="L32" i="15"/>
  <c r="L47" i="15" s="1"/>
  <c r="K32" i="15"/>
  <c r="J32" i="15"/>
  <c r="J47" i="15" s="1"/>
  <c r="I32" i="15"/>
  <c r="I47" i="15" s="1"/>
  <c r="H32" i="15"/>
  <c r="H47" i="15" s="1"/>
  <c r="G32" i="15"/>
  <c r="F32" i="15"/>
  <c r="F47" i="15" s="1"/>
  <c r="E32" i="15"/>
  <c r="E47" i="15" s="1"/>
  <c r="D32" i="15"/>
  <c r="D47" i="15" s="1"/>
  <c r="C32" i="15"/>
  <c r="C47" i="15" s="1"/>
  <c r="AP31" i="15"/>
  <c r="AP46" i="15" s="1"/>
  <c r="AO31" i="15"/>
  <c r="AO46" i="15" s="1"/>
  <c r="AN31" i="15"/>
  <c r="AN46" i="15" s="1"/>
  <c r="AM31" i="15"/>
  <c r="AM46" i="15" s="1"/>
  <c r="AL31" i="15"/>
  <c r="AL46" i="15" s="1"/>
  <c r="AK31" i="15"/>
  <c r="AK46" i="15" s="1"/>
  <c r="AJ31" i="15"/>
  <c r="AJ46" i="15" s="1"/>
  <c r="AI31" i="15"/>
  <c r="AH31" i="15"/>
  <c r="AH46" i="15" s="1"/>
  <c r="AF31" i="15"/>
  <c r="AF46" i="15" s="1"/>
  <c r="AE31" i="15"/>
  <c r="AE46" i="15" s="1"/>
  <c r="AD31" i="15"/>
  <c r="AC31" i="15"/>
  <c r="AC46" i="15" s="1"/>
  <c r="AB31" i="15"/>
  <c r="AB46" i="15" s="1"/>
  <c r="AA31" i="15"/>
  <c r="AA46" i="15" s="1"/>
  <c r="Z31" i="15"/>
  <c r="Z46" i="15" s="1"/>
  <c r="Y31" i="15"/>
  <c r="Y46" i="15" s="1"/>
  <c r="X31" i="15"/>
  <c r="X46" i="15" s="1"/>
  <c r="V31" i="15"/>
  <c r="V46" i="15" s="1"/>
  <c r="U31" i="15"/>
  <c r="U46" i="15" s="1"/>
  <c r="T31" i="15"/>
  <c r="T46" i="15" s="1"/>
  <c r="S31" i="15"/>
  <c r="S46" i="15" s="1"/>
  <c r="R31" i="15"/>
  <c r="R46" i="15" s="1"/>
  <c r="Q31" i="15"/>
  <c r="P31" i="15"/>
  <c r="P46" i="15" s="1"/>
  <c r="O31" i="15"/>
  <c r="O46" i="15" s="1"/>
  <c r="N31" i="15"/>
  <c r="N46" i="15" s="1"/>
  <c r="L31" i="15"/>
  <c r="K31" i="15"/>
  <c r="K46" i="15" s="1"/>
  <c r="J31" i="15"/>
  <c r="J46" i="15" s="1"/>
  <c r="I31" i="15"/>
  <c r="I46" i="15" s="1"/>
  <c r="H31" i="15"/>
  <c r="H46" i="15" s="1"/>
  <c r="G31" i="15"/>
  <c r="G46" i="15" s="1"/>
  <c r="F31" i="15"/>
  <c r="F46" i="15" s="1"/>
  <c r="E31" i="15"/>
  <c r="E46" i="15" s="1"/>
  <c r="D31" i="15"/>
  <c r="D46" i="15" s="1"/>
  <c r="C31" i="15"/>
  <c r="C46" i="15" s="1"/>
  <c r="AP30" i="15"/>
  <c r="AP45" i="15" s="1"/>
  <c r="AO30" i="15"/>
  <c r="AO45" i="15" s="1"/>
  <c r="AN30" i="15"/>
  <c r="AM30" i="15"/>
  <c r="AM45" i="15" s="1"/>
  <c r="AL30" i="15"/>
  <c r="AL45" i="15" s="1"/>
  <c r="AK30" i="15"/>
  <c r="AK45" i="15" s="1"/>
  <c r="AJ30" i="15"/>
  <c r="AI30" i="15"/>
  <c r="AI45" i="15" s="1"/>
  <c r="AH30" i="15"/>
  <c r="AH45" i="15" s="1"/>
  <c r="AF30" i="15"/>
  <c r="AF45" i="15" s="1"/>
  <c r="AE30" i="15"/>
  <c r="AE45" i="15" s="1"/>
  <c r="AD30" i="15"/>
  <c r="AD45" i="15" s="1"/>
  <c r="AC30" i="15"/>
  <c r="AC45" i="15" s="1"/>
  <c r="AB30" i="15"/>
  <c r="AB45" i="15" s="1"/>
  <c r="AA30" i="15"/>
  <c r="AA45" i="15" s="1"/>
  <c r="Z30" i="15"/>
  <c r="Z45" i="15" s="1"/>
  <c r="Y30" i="15"/>
  <c r="Y45" i="15" s="1"/>
  <c r="X30" i="15"/>
  <c r="X45" i="15" s="1"/>
  <c r="V30" i="15"/>
  <c r="U30" i="15"/>
  <c r="U45" i="15" s="1"/>
  <c r="T30" i="15"/>
  <c r="T45" i="15" s="1"/>
  <c r="S30" i="15"/>
  <c r="S45" i="15" s="1"/>
  <c r="R30" i="15"/>
  <c r="Q30" i="15"/>
  <c r="Q45" i="15" s="1"/>
  <c r="P30" i="15"/>
  <c r="P45" i="15" s="1"/>
  <c r="O30" i="15"/>
  <c r="O45" i="15" s="1"/>
  <c r="N30" i="15"/>
  <c r="N45" i="15" s="1"/>
  <c r="L30" i="15"/>
  <c r="L45" i="15" s="1"/>
  <c r="K30" i="15"/>
  <c r="K45" i="15" s="1"/>
  <c r="J30" i="15"/>
  <c r="J45" i="15" s="1"/>
  <c r="I30" i="15"/>
  <c r="I45" i="15" s="1"/>
  <c r="H30" i="15"/>
  <c r="H45" i="15" s="1"/>
  <c r="G30" i="15"/>
  <c r="G45" i="15" s="1"/>
  <c r="F30" i="15"/>
  <c r="F45" i="15" s="1"/>
  <c r="E30" i="15"/>
  <c r="D30" i="15"/>
  <c r="D45" i="15" s="1"/>
  <c r="C30" i="15"/>
  <c r="C45" i="15" s="1"/>
  <c r="AP29" i="15"/>
  <c r="AP44" i="15" s="1"/>
  <c r="AO29" i="15"/>
  <c r="AN29" i="15"/>
  <c r="AN44" i="15" s="1"/>
  <c r="AM29" i="15"/>
  <c r="AM44" i="15" s="1"/>
  <c r="AL29" i="15"/>
  <c r="AL44" i="15" s="1"/>
  <c r="AK29" i="15"/>
  <c r="AK44" i="15" s="1"/>
  <c r="AJ29" i="15"/>
  <c r="AJ44" i="15" s="1"/>
  <c r="AI29" i="15"/>
  <c r="AI44" i="15" s="1"/>
  <c r="AH29" i="15"/>
  <c r="AH44" i="15" s="1"/>
  <c r="AF29" i="15"/>
  <c r="AF44" i="15" s="1"/>
  <c r="AE29" i="15"/>
  <c r="AE44" i="15" s="1"/>
  <c r="AD29" i="15"/>
  <c r="AD44" i="15" s="1"/>
  <c r="AC29" i="15"/>
  <c r="AC44" i="15" s="1"/>
  <c r="AB29" i="15"/>
  <c r="AA29" i="15"/>
  <c r="AA44" i="15" s="1"/>
  <c r="Z29" i="15"/>
  <c r="Z44" i="15" s="1"/>
  <c r="Y29" i="15"/>
  <c r="Y44" i="15" s="1"/>
  <c r="X29" i="15"/>
  <c r="V29" i="15"/>
  <c r="V44" i="15" s="1"/>
  <c r="U29" i="15"/>
  <c r="U44" i="15" s="1"/>
  <c r="T29" i="15"/>
  <c r="T44" i="15" s="1"/>
  <c r="S29" i="15"/>
  <c r="S44" i="15" s="1"/>
  <c r="R29" i="15"/>
  <c r="R44" i="15" s="1"/>
  <c r="Q29" i="15"/>
  <c r="Q44" i="15" s="1"/>
  <c r="P29" i="15"/>
  <c r="P44" i="15" s="1"/>
  <c r="O29" i="15"/>
  <c r="O44" i="15" s="1"/>
  <c r="N29" i="15"/>
  <c r="N44" i="15" s="1"/>
  <c r="L29" i="15"/>
  <c r="L44" i="15" s="1"/>
  <c r="K29" i="15"/>
  <c r="K44" i="15" s="1"/>
  <c r="J29" i="15"/>
  <c r="I29" i="15"/>
  <c r="I44" i="15" s="1"/>
  <c r="H29" i="15"/>
  <c r="H44" i="15" s="1"/>
  <c r="G29" i="15"/>
  <c r="G44" i="15" s="1"/>
  <c r="F29" i="15"/>
  <c r="E29" i="15"/>
  <c r="E44" i="15" s="1"/>
  <c r="D29" i="15"/>
  <c r="D44" i="15" s="1"/>
  <c r="C29" i="15"/>
  <c r="C44" i="15" s="1"/>
  <c r="AP28" i="15"/>
  <c r="AP43" i="15" s="1"/>
  <c r="AO28" i="15"/>
  <c r="AO43" i="15" s="1"/>
  <c r="AN28" i="15"/>
  <c r="AN43" i="15" s="1"/>
  <c r="AM28" i="15"/>
  <c r="AM43" i="15" s="1"/>
  <c r="AL28" i="15"/>
  <c r="AL43" i="15" s="1"/>
  <c r="AK28" i="15"/>
  <c r="AK43" i="15" s="1"/>
  <c r="AJ28" i="15"/>
  <c r="AJ43" i="15" s="1"/>
  <c r="AI28" i="15"/>
  <c r="AI43" i="15" s="1"/>
  <c r="AH28" i="15"/>
  <c r="AF28" i="15"/>
  <c r="AF43" i="15" s="1"/>
  <c r="AE28" i="15"/>
  <c r="AE43" i="15" s="1"/>
  <c r="AD28" i="15"/>
  <c r="AD43" i="15" s="1"/>
  <c r="AC28" i="15"/>
  <c r="AB28" i="15"/>
  <c r="AB43" i="15" s="1"/>
  <c r="AA28" i="15"/>
  <c r="AA43" i="15" s="1"/>
  <c r="Z28" i="15"/>
  <c r="Z43" i="15" s="1"/>
  <c r="Y28" i="15"/>
  <c r="Y43" i="15" s="1"/>
  <c r="X28" i="15"/>
  <c r="X43" i="15" s="1"/>
  <c r="V28" i="15"/>
  <c r="V43" i="15" s="1"/>
  <c r="U28" i="15"/>
  <c r="U43" i="15" s="1"/>
  <c r="T28" i="15"/>
  <c r="T43" i="15" s="1"/>
  <c r="S28" i="15"/>
  <c r="S43" i="15" s="1"/>
  <c r="R28" i="15"/>
  <c r="R43" i="15" s="1"/>
  <c r="Q28" i="15"/>
  <c r="Q43" i="15" s="1"/>
  <c r="P28" i="15"/>
  <c r="O28" i="15"/>
  <c r="O43" i="15" s="1"/>
  <c r="N28" i="15"/>
  <c r="N43" i="15" s="1"/>
  <c r="L28" i="15"/>
  <c r="L43" i="15" s="1"/>
  <c r="K28" i="15"/>
  <c r="J28" i="15"/>
  <c r="J43" i="15" s="1"/>
  <c r="I28" i="15"/>
  <c r="I43" i="15" s="1"/>
  <c r="H28" i="15"/>
  <c r="H43" i="15" s="1"/>
  <c r="G28" i="15"/>
  <c r="G43" i="15" s="1"/>
  <c r="F28" i="15"/>
  <c r="F43" i="15" s="1"/>
  <c r="E28" i="15"/>
  <c r="E43" i="15" s="1"/>
  <c r="D28" i="15"/>
  <c r="D43" i="15" s="1"/>
  <c r="C28" i="15"/>
  <c r="C43" i="15" s="1"/>
  <c r="AP27" i="15"/>
  <c r="AP42" i="15" s="1"/>
  <c r="AO27" i="15"/>
  <c r="AO42" i="15" s="1"/>
  <c r="AN27" i="15"/>
  <c r="AN42" i="15" s="1"/>
  <c r="AM27" i="15"/>
  <c r="AL27" i="15"/>
  <c r="AL42" i="15" s="1"/>
  <c r="AK27" i="15"/>
  <c r="AK42" i="15" s="1"/>
  <c r="AJ27" i="15"/>
  <c r="AJ42" i="15" s="1"/>
  <c r="AI27" i="15"/>
  <c r="AH27" i="15"/>
  <c r="AH42" i="15" s="1"/>
  <c r="AF27" i="15"/>
  <c r="AF42" i="15" s="1"/>
  <c r="AE27" i="15"/>
  <c r="AE42" i="15" s="1"/>
  <c r="AD27" i="15"/>
  <c r="AD42" i="15" s="1"/>
  <c r="AC27" i="15"/>
  <c r="AC42" i="15" s="1"/>
  <c r="AB27" i="15"/>
  <c r="AB42" i="15" s="1"/>
  <c r="AA27" i="15"/>
  <c r="AA42" i="15" s="1"/>
  <c r="Z27" i="15"/>
  <c r="Z42" i="15" s="1"/>
  <c r="Y27" i="15"/>
  <c r="Y42" i="15" s="1"/>
  <c r="X27" i="15"/>
  <c r="X42" i="15" s="1"/>
  <c r="V27" i="15"/>
  <c r="V42" i="15" s="1"/>
  <c r="U27" i="15"/>
  <c r="T27" i="15"/>
  <c r="T42" i="15" s="1"/>
  <c r="S27" i="15"/>
  <c r="S42" i="15" s="1"/>
  <c r="R27" i="15"/>
  <c r="R42" i="15" s="1"/>
  <c r="Q27" i="15"/>
  <c r="P27" i="15"/>
  <c r="P42" i="15" s="1"/>
  <c r="O27" i="15"/>
  <c r="O42" i="15" s="1"/>
  <c r="N27" i="15"/>
  <c r="N42" i="15" s="1"/>
  <c r="L27" i="15"/>
  <c r="L42" i="15" s="1"/>
  <c r="K27" i="15"/>
  <c r="K42" i="15" s="1"/>
  <c r="J27" i="15"/>
  <c r="J42" i="15" s="1"/>
  <c r="I27" i="15"/>
  <c r="I42" i="15" s="1"/>
  <c r="H27" i="15"/>
  <c r="H42" i="15" s="1"/>
  <c r="G27" i="15"/>
  <c r="G42" i="15" s="1"/>
  <c r="F27" i="15"/>
  <c r="F42" i="15" s="1"/>
  <c r="E27" i="15"/>
  <c r="E42" i="15" s="1"/>
  <c r="D27" i="15"/>
  <c r="C27" i="15"/>
  <c r="C42" i="15" s="1"/>
  <c r="AP8" i="15"/>
  <c r="AO8" i="15"/>
  <c r="AN8" i="15"/>
  <c r="AM8" i="15"/>
  <c r="AL8" i="15"/>
  <c r="AK8" i="15"/>
  <c r="AJ8" i="15"/>
  <c r="AI8" i="15"/>
  <c r="AH8" i="15"/>
  <c r="AF8" i="15"/>
  <c r="AE8" i="15"/>
  <c r="AD8" i="15"/>
  <c r="AC8" i="15"/>
  <c r="AB8" i="15"/>
  <c r="AA8" i="15"/>
  <c r="Z8" i="15"/>
  <c r="Y8" i="15"/>
  <c r="X8" i="15"/>
  <c r="V8" i="15"/>
  <c r="U8" i="15"/>
  <c r="T8" i="15"/>
  <c r="S8" i="15"/>
  <c r="R8" i="15"/>
  <c r="Q8" i="15"/>
  <c r="P8" i="15"/>
  <c r="O8" i="15"/>
  <c r="N8" i="15"/>
  <c r="L8" i="15"/>
  <c r="K8" i="15"/>
  <c r="J8" i="15"/>
  <c r="I8" i="15"/>
  <c r="H8" i="15"/>
  <c r="G8" i="15"/>
  <c r="F8" i="15"/>
  <c r="E8" i="15"/>
  <c r="D8" i="15"/>
  <c r="C8" i="15"/>
  <c r="B2" i="15"/>
  <c r="T62" i="13"/>
  <c r="S62" i="13"/>
  <c r="R62" i="13"/>
  <c r="Q62" i="13"/>
  <c r="P62" i="13"/>
  <c r="O62" i="13"/>
  <c r="T61" i="13"/>
  <c r="S61" i="13"/>
  <c r="R61" i="13"/>
  <c r="Q61" i="13"/>
  <c r="P61" i="13"/>
  <c r="O61" i="13"/>
  <c r="T60" i="13"/>
  <c r="S60" i="13"/>
  <c r="R60" i="13"/>
  <c r="Q60" i="13"/>
  <c r="P60" i="13"/>
  <c r="O60" i="13"/>
  <c r="T59" i="13"/>
  <c r="S59" i="13"/>
  <c r="R59" i="13"/>
  <c r="Q59" i="13"/>
  <c r="P59" i="13"/>
  <c r="O59" i="13"/>
  <c r="T58" i="13"/>
  <c r="S58" i="13"/>
  <c r="R58" i="13"/>
  <c r="Q58" i="13"/>
  <c r="P58" i="13"/>
  <c r="O58" i="13"/>
  <c r="T57" i="13"/>
  <c r="S57" i="13"/>
  <c r="R57" i="13"/>
  <c r="Q57" i="13"/>
  <c r="P57" i="13"/>
  <c r="O57" i="13"/>
  <c r="T56" i="13"/>
  <c r="S56" i="13"/>
  <c r="R56" i="13"/>
  <c r="Q56" i="13"/>
  <c r="P56" i="13"/>
  <c r="O56" i="13"/>
  <c r="T55" i="13"/>
  <c r="S55" i="13"/>
  <c r="R55" i="13"/>
  <c r="Q55" i="13"/>
  <c r="P55" i="13"/>
  <c r="O55" i="13"/>
  <c r="T54" i="13"/>
  <c r="S54" i="13"/>
  <c r="R54" i="13"/>
  <c r="Q54" i="13"/>
  <c r="P54" i="13"/>
  <c r="O54" i="13"/>
  <c r="T53" i="13"/>
  <c r="S53" i="13"/>
  <c r="R53" i="13"/>
  <c r="Q53" i="13"/>
  <c r="P53" i="13"/>
  <c r="O53" i="13"/>
  <c r="T52" i="13"/>
  <c r="S52" i="13"/>
  <c r="R52" i="13"/>
  <c r="Q52" i="13"/>
  <c r="P52" i="13"/>
  <c r="O52" i="13"/>
  <c r="T51" i="13"/>
  <c r="S51" i="13"/>
  <c r="R51" i="13"/>
  <c r="Q51" i="13"/>
  <c r="P51" i="13"/>
  <c r="O51" i="13"/>
  <c r="T50" i="13"/>
  <c r="S50" i="13"/>
  <c r="R50" i="13"/>
  <c r="Q50" i="13"/>
  <c r="P50" i="13"/>
  <c r="O50" i="13"/>
  <c r="T49" i="13"/>
  <c r="S49" i="13"/>
  <c r="R49" i="13"/>
  <c r="Q49" i="13"/>
  <c r="P49" i="13"/>
  <c r="O49" i="13"/>
  <c r="T48" i="13"/>
  <c r="S48" i="13"/>
  <c r="R48" i="13"/>
  <c r="Q48" i="13"/>
  <c r="P48" i="13"/>
  <c r="O48" i="13"/>
  <c r="T47" i="13"/>
  <c r="S47" i="13"/>
  <c r="R47" i="13"/>
  <c r="Q47" i="13"/>
  <c r="P47" i="13"/>
  <c r="O47" i="13"/>
  <c r="T46" i="13"/>
  <c r="S46" i="13"/>
  <c r="R46" i="13"/>
  <c r="Q46" i="13"/>
  <c r="P46" i="13"/>
  <c r="O46" i="13"/>
  <c r="T45" i="13"/>
  <c r="S45" i="13"/>
  <c r="R45" i="13"/>
  <c r="Q45" i="13"/>
  <c r="P45" i="13"/>
  <c r="O45" i="13"/>
  <c r="T44" i="13"/>
  <c r="S44" i="13"/>
  <c r="R44" i="13"/>
  <c r="Q44" i="13"/>
  <c r="P44" i="13"/>
  <c r="O44" i="13"/>
  <c r="T43" i="13"/>
  <c r="S43" i="13"/>
  <c r="R43" i="13"/>
  <c r="Q43" i="13"/>
  <c r="P43" i="13"/>
  <c r="O43" i="13"/>
  <c r="T42" i="13"/>
  <c r="S42" i="13"/>
  <c r="R42" i="13"/>
  <c r="Q42" i="13"/>
  <c r="P42" i="13"/>
  <c r="O42" i="13"/>
  <c r="T41" i="13"/>
  <c r="S41" i="13"/>
  <c r="R41" i="13"/>
  <c r="Q41" i="13"/>
  <c r="P41" i="13"/>
  <c r="O41" i="13"/>
  <c r="T40" i="13"/>
  <c r="S40" i="13"/>
  <c r="R40" i="13"/>
  <c r="Q40" i="13"/>
  <c r="P40" i="13"/>
  <c r="O40" i="13"/>
  <c r="T39" i="13"/>
  <c r="S39" i="13"/>
  <c r="R39" i="13"/>
  <c r="Q39" i="13"/>
  <c r="P39" i="13"/>
  <c r="O39" i="13"/>
  <c r="T38" i="13"/>
  <c r="S38" i="13"/>
  <c r="R38" i="13"/>
  <c r="Q38" i="13"/>
  <c r="P38" i="13"/>
  <c r="O38" i="13"/>
  <c r="T37" i="13"/>
  <c r="S37" i="13"/>
  <c r="R37" i="13"/>
  <c r="Q37" i="13"/>
  <c r="P37" i="13"/>
  <c r="O37" i="13"/>
  <c r="T36" i="13"/>
  <c r="S36" i="13"/>
  <c r="R36" i="13"/>
  <c r="Q36" i="13"/>
  <c r="P36" i="13"/>
  <c r="O36" i="13"/>
  <c r="T35" i="13"/>
  <c r="S35" i="13"/>
  <c r="R35" i="13"/>
  <c r="Q35" i="13"/>
  <c r="P35" i="13"/>
  <c r="O35" i="13"/>
  <c r="T34" i="13"/>
  <c r="S34" i="13"/>
  <c r="R34" i="13"/>
  <c r="Q34" i="13"/>
  <c r="P34" i="13"/>
  <c r="O34" i="13"/>
  <c r="T33" i="13"/>
  <c r="S33" i="13"/>
  <c r="R33" i="13"/>
  <c r="Q33" i="13"/>
  <c r="P33" i="13"/>
  <c r="O33" i="13"/>
  <c r="T32" i="13"/>
  <c r="S32" i="13"/>
  <c r="R32" i="13"/>
  <c r="Q32" i="13"/>
  <c r="P32" i="13"/>
  <c r="O32" i="13"/>
  <c r="T31" i="13"/>
  <c r="S31" i="13"/>
  <c r="R31" i="13"/>
  <c r="Q31" i="13"/>
  <c r="P31" i="13"/>
  <c r="O31" i="13"/>
  <c r="T30" i="13"/>
  <c r="S30" i="13"/>
  <c r="R30" i="13"/>
  <c r="Q30" i="13"/>
  <c r="P30" i="13"/>
  <c r="O30" i="13"/>
  <c r="T29" i="13"/>
  <c r="S29" i="13"/>
  <c r="R29" i="13"/>
  <c r="Q29" i="13"/>
  <c r="P29" i="13"/>
  <c r="O29" i="13"/>
  <c r="T28" i="13"/>
  <c r="S28" i="13"/>
  <c r="R28" i="13"/>
  <c r="Q28" i="13"/>
  <c r="P28" i="13"/>
  <c r="O28" i="13"/>
  <c r="T27" i="13"/>
  <c r="S27" i="13"/>
  <c r="R27" i="13"/>
  <c r="Q27" i="13"/>
  <c r="P27" i="13"/>
  <c r="O27" i="13"/>
  <c r="T26" i="13"/>
  <c r="S26" i="13"/>
  <c r="R26" i="13"/>
  <c r="Q26" i="13"/>
  <c r="P26" i="13"/>
  <c r="O26" i="13"/>
  <c r="T25" i="13"/>
  <c r="S25" i="13"/>
  <c r="R25" i="13"/>
  <c r="Q25" i="13"/>
  <c r="P25" i="13"/>
  <c r="O25" i="13"/>
  <c r="T24" i="13"/>
  <c r="S24" i="13"/>
  <c r="R24" i="13"/>
  <c r="Q24" i="13"/>
  <c r="P24" i="13"/>
  <c r="O24" i="13"/>
  <c r="T23" i="13"/>
  <c r="S23" i="13"/>
  <c r="R23" i="13"/>
  <c r="Q23" i="13"/>
  <c r="P23" i="13"/>
  <c r="O23" i="13"/>
  <c r="T22" i="13"/>
  <c r="S22" i="13"/>
  <c r="R22" i="13"/>
  <c r="Q22" i="13"/>
  <c r="P22" i="13"/>
  <c r="O22" i="13"/>
  <c r="T21" i="13"/>
  <c r="S21" i="13"/>
  <c r="R21" i="13"/>
  <c r="Q21" i="13"/>
  <c r="P21" i="13"/>
  <c r="O21" i="13"/>
  <c r="T20" i="13"/>
  <c r="S20" i="13"/>
  <c r="R20" i="13"/>
  <c r="Q20" i="13"/>
  <c r="P20" i="13"/>
  <c r="O20" i="13"/>
  <c r="T19" i="13"/>
  <c r="S19" i="13"/>
  <c r="R19" i="13"/>
  <c r="Q19" i="13"/>
  <c r="P19" i="13"/>
  <c r="O19" i="13"/>
  <c r="T18" i="13"/>
  <c r="S18" i="13"/>
  <c r="R18" i="13"/>
  <c r="Q18" i="13"/>
  <c r="P18" i="13"/>
  <c r="O18" i="13"/>
  <c r="T17" i="13"/>
  <c r="S17" i="13"/>
  <c r="R17" i="13"/>
  <c r="Q17" i="13"/>
  <c r="P17" i="13"/>
  <c r="O17" i="13"/>
  <c r="T16" i="13"/>
  <c r="S16" i="13"/>
  <c r="R16" i="13"/>
  <c r="Q16" i="13"/>
  <c r="P16" i="13"/>
  <c r="O16" i="13"/>
  <c r="T15" i="13"/>
  <c r="S15" i="13"/>
  <c r="R15" i="13"/>
  <c r="Q15" i="13"/>
  <c r="P15" i="13"/>
  <c r="O15" i="13"/>
  <c r="T14" i="13"/>
  <c r="S14" i="13"/>
  <c r="R14" i="13"/>
  <c r="Q14" i="13"/>
  <c r="P14" i="13"/>
  <c r="O14" i="13"/>
  <c r="T13" i="13"/>
  <c r="S13" i="13"/>
  <c r="R13" i="13"/>
  <c r="Q13" i="13"/>
  <c r="P13" i="13"/>
  <c r="O13" i="13"/>
  <c r="T12" i="13"/>
  <c r="S12" i="13"/>
  <c r="R12" i="13"/>
  <c r="Q12" i="13"/>
  <c r="P12" i="13"/>
  <c r="O12" i="13"/>
  <c r="T11" i="13"/>
  <c r="S11" i="13"/>
  <c r="R11" i="13"/>
  <c r="Q11" i="13"/>
  <c r="P11" i="13"/>
  <c r="O11" i="13"/>
  <c r="T10" i="13"/>
  <c r="S10" i="13"/>
  <c r="R10" i="13"/>
  <c r="Q10" i="13"/>
  <c r="P10" i="13"/>
  <c r="O10" i="13"/>
  <c r="T9" i="13"/>
  <c r="S9" i="13"/>
  <c r="R9" i="13"/>
  <c r="Q9" i="13"/>
  <c r="P9" i="13"/>
  <c r="O9" i="13"/>
  <c r="T8" i="13"/>
  <c r="S8" i="13"/>
  <c r="R8" i="13"/>
  <c r="Q8" i="13"/>
  <c r="P8" i="13"/>
  <c r="O8" i="13"/>
  <c r="T7" i="13"/>
  <c r="S7" i="13"/>
  <c r="R7" i="13"/>
  <c r="Q7" i="13"/>
  <c r="P7" i="13"/>
  <c r="O7" i="13"/>
  <c r="T6" i="13"/>
  <c r="S6" i="13"/>
  <c r="R6" i="13"/>
  <c r="Q6" i="13"/>
  <c r="P6" i="13"/>
  <c r="O6" i="13"/>
  <c r="C2" i="13"/>
  <c r="W62" i="12"/>
  <c r="T62" i="12"/>
  <c r="Z62" i="12" s="1"/>
  <c r="S62" i="12"/>
  <c r="Y62" i="12" s="1"/>
  <c r="R62" i="12"/>
  <c r="X62" i="12" s="1"/>
  <c r="Q62" i="12"/>
  <c r="P62" i="12"/>
  <c r="V62" i="12" s="1"/>
  <c r="O62" i="12"/>
  <c r="U62" i="12" s="1"/>
  <c r="W61" i="12"/>
  <c r="T61" i="12"/>
  <c r="Z61" i="12" s="1"/>
  <c r="S61" i="12"/>
  <c r="Y61" i="12" s="1"/>
  <c r="R61" i="12"/>
  <c r="X61" i="12" s="1"/>
  <c r="Q61" i="12"/>
  <c r="P61" i="12"/>
  <c r="V61" i="12" s="1"/>
  <c r="O61" i="12"/>
  <c r="U61" i="12" s="1"/>
  <c r="W60" i="12"/>
  <c r="T60" i="12"/>
  <c r="Z60" i="12" s="1"/>
  <c r="S60" i="12"/>
  <c r="Y60" i="12" s="1"/>
  <c r="R60" i="12"/>
  <c r="X60" i="12" s="1"/>
  <c r="Q60" i="12"/>
  <c r="P60" i="12"/>
  <c r="V60" i="12" s="1"/>
  <c r="O60" i="12"/>
  <c r="U60" i="12" s="1"/>
  <c r="W59" i="12"/>
  <c r="T59" i="12"/>
  <c r="Z59" i="12" s="1"/>
  <c r="S59" i="12"/>
  <c r="Y59" i="12" s="1"/>
  <c r="R59" i="12"/>
  <c r="X59" i="12" s="1"/>
  <c r="Q59" i="12"/>
  <c r="P59" i="12"/>
  <c r="V59" i="12" s="1"/>
  <c r="O59" i="12"/>
  <c r="U59" i="12" s="1"/>
  <c r="T58" i="12"/>
  <c r="Z58" i="12" s="1"/>
  <c r="S58" i="12"/>
  <c r="Y58" i="12" s="1"/>
  <c r="R58" i="12"/>
  <c r="X58" i="12" s="1"/>
  <c r="Q58" i="12"/>
  <c r="W58" i="12" s="1"/>
  <c r="P58" i="12"/>
  <c r="V58" i="12" s="1"/>
  <c r="O58" i="12"/>
  <c r="U58" i="12" s="1"/>
  <c r="T57" i="12"/>
  <c r="Z57" i="12" s="1"/>
  <c r="S57" i="12"/>
  <c r="Y57" i="12" s="1"/>
  <c r="R57" i="12"/>
  <c r="X57" i="12" s="1"/>
  <c r="Q57" i="12"/>
  <c r="W57" i="12" s="1"/>
  <c r="P57" i="12"/>
  <c r="V57" i="12" s="1"/>
  <c r="O57" i="12"/>
  <c r="U57" i="12" s="1"/>
  <c r="T56" i="12"/>
  <c r="Z56" i="12" s="1"/>
  <c r="S56" i="12"/>
  <c r="Y56" i="12" s="1"/>
  <c r="R56" i="12"/>
  <c r="X56" i="12" s="1"/>
  <c r="Q56" i="12"/>
  <c r="W56" i="12" s="1"/>
  <c r="P56" i="12"/>
  <c r="V56" i="12" s="1"/>
  <c r="O56" i="12"/>
  <c r="U56" i="12" s="1"/>
  <c r="T55" i="12"/>
  <c r="Z55" i="12" s="1"/>
  <c r="S55" i="12"/>
  <c r="Y55" i="12" s="1"/>
  <c r="R55" i="12"/>
  <c r="X55" i="12" s="1"/>
  <c r="Q55" i="12"/>
  <c r="W55" i="12" s="1"/>
  <c r="P55" i="12"/>
  <c r="V55" i="12" s="1"/>
  <c r="O55" i="12"/>
  <c r="U55" i="12" s="1"/>
  <c r="T54" i="12"/>
  <c r="Z54" i="12" s="1"/>
  <c r="S54" i="12"/>
  <c r="Y54" i="12" s="1"/>
  <c r="R54" i="12"/>
  <c r="X54" i="12" s="1"/>
  <c r="Q54" i="12"/>
  <c r="W54" i="12" s="1"/>
  <c r="P54" i="12"/>
  <c r="V54" i="12" s="1"/>
  <c r="O54" i="12"/>
  <c r="U54" i="12" s="1"/>
  <c r="X53" i="12"/>
  <c r="T53" i="12"/>
  <c r="Z53" i="12" s="1"/>
  <c r="S53" i="12"/>
  <c r="Y53" i="12" s="1"/>
  <c r="R53" i="12"/>
  <c r="Q53" i="12"/>
  <c r="W53" i="12" s="1"/>
  <c r="P53" i="12"/>
  <c r="V53" i="12" s="1"/>
  <c r="O53" i="12"/>
  <c r="U53" i="12" s="1"/>
  <c r="T52" i="12"/>
  <c r="Z52" i="12" s="1"/>
  <c r="S52" i="12"/>
  <c r="Y52" i="12" s="1"/>
  <c r="R52" i="12"/>
  <c r="X52" i="12" s="1"/>
  <c r="Q52" i="12"/>
  <c r="W52" i="12" s="1"/>
  <c r="P52" i="12"/>
  <c r="V52" i="12" s="1"/>
  <c r="O52" i="12"/>
  <c r="U52" i="12" s="1"/>
  <c r="X51" i="12"/>
  <c r="T51" i="12"/>
  <c r="Z51" i="12" s="1"/>
  <c r="S51" i="12"/>
  <c r="Y51" i="12" s="1"/>
  <c r="R51" i="12"/>
  <c r="Q51" i="12"/>
  <c r="W51" i="12" s="1"/>
  <c r="P51" i="12"/>
  <c r="V51" i="12" s="1"/>
  <c r="O51" i="12"/>
  <c r="U51" i="12" s="1"/>
  <c r="T50" i="12"/>
  <c r="Z50" i="12" s="1"/>
  <c r="S50" i="12"/>
  <c r="Y50" i="12" s="1"/>
  <c r="R50" i="12"/>
  <c r="X50" i="12" s="1"/>
  <c r="Q50" i="12"/>
  <c r="W50" i="12" s="1"/>
  <c r="P50" i="12"/>
  <c r="V50" i="12" s="1"/>
  <c r="O50" i="12"/>
  <c r="U50" i="12" s="1"/>
  <c r="T49" i="12"/>
  <c r="Z49" i="12" s="1"/>
  <c r="S49" i="12"/>
  <c r="Y49" i="12" s="1"/>
  <c r="R49" i="12"/>
  <c r="X49" i="12" s="1"/>
  <c r="Q49" i="12"/>
  <c r="W49" i="12" s="1"/>
  <c r="P49" i="12"/>
  <c r="V49" i="12" s="1"/>
  <c r="O49" i="12"/>
  <c r="U49" i="12" s="1"/>
  <c r="T48" i="12"/>
  <c r="Z48" i="12" s="1"/>
  <c r="S48" i="12"/>
  <c r="Y48" i="12" s="1"/>
  <c r="R48" i="12"/>
  <c r="X48" i="12" s="1"/>
  <c r="Q48" i="12"/>
  <c r="W48" i="12" s="1"/>
  <c r="P48" i="12"/>
  <c r="V48" i="12" s="1"/>
  <c r="O48" i="12"/>
  <c r="U48" i="12" s="1"/>
  <c r="W47" i="12"/>
  <c r="T47" i="12"/>
  <c r="Z47" i="12" s="1"/>
  <c r="S47" i="12"/>
  <c r="Y47" i="12" s="1"/>
  <c r="R47" i="12"/>
  <c r="X47" i="12" s="1"/>
  <c r="Q47" i="12"/>
  <c r="P47" i="12"/>
  <c r="V47" i="12" s="1"/>
  <c r="O47" i="12"/>
  <c r="U47" i="12" s="1"/>
  <c r="T46" i="12"/>
  <c r="Z46" i="12" s="1"/>
  <c r="S46" i="12"/>
  <c r="Y46" i="12" s="1"/>
  <c r="R46" i="12"/>
  <c r="X46" i="12" s="1"/>
  <c r="Q46" i="12"/>
  <c r="W46" i="12" s="1"/>
  <c r="P46" i="12"/>
  <c r="V46" i="12" s="1"/>
  <c r="O46" i="12"/>
  <c r="U46" i="12" s="1"/>
  <c r="X45" i="12"/>
  <c r="T45" i="12"/>
  <c r="Z45" i="12" s="1"/>
  <c r="S45" i="12"/>
  <c r="Y45" i="12" s="1"/>
  <c r="R45" i="12"/>
  <c r="Q45" i="12"/>
  <c r="W45" i="12" s="1"/>
  <c r="P45" i="12"/>
  <c r="V45" i="12" s="1"/>
  <c r="O45" i="12"/>
  <c r="U45" i="12" s="1"/>
  <c r="T44" i="12"/>
  <c r="Z44" i="12" s="1"/>
  <c r="S44" i="12"/>
  <c r="Y44" i="12" s="1"/>
  <c r="R44" i="12"/>
  <c r="X44" i="12" s="1"/>
  <c r="Q44" i="12"/>
  <c r="W44" i="12" s="1"/>
  <c r="P44" i="12"/>
  <c r="V44" i="12" s="1"/>
  <c r="O44" i="12"/>
  <c r="U44" i="12" s="1"/>
  <c r="T43" i="12"/>
  <c r="Z43" i="12" s="1"/>
  <c r="S43" i="12"/>
  <c r="Y43" i="12" s="1"/>
  <c r="R43" i="12"/>
  <c r="X43" i="12" s="1"/>
  <c r="Q43" i="12"/>
  <c r="W43" i="12" s="1"/>
  <c r="P43" i="12"/>
  <c r="V43" i="12" s="1"/>
  <c r="O43" i="12"/>
  <c r="U43" i="12" s="1"/>
  <c r="T42" i="12"/>
  <c r="Z42" i="12" s="1"/>
  <c r="S42" i="12"/>
  <c r="Y42" i="12" s="1"/>
  <c r="R42" i="12"/>
  <c r="X42" i="12" s="1"/>
  <c r="Q42" i="12"/>
  <c r="W42" i="12" s="1"/>
  <c r="P42" i="12"/>
  <c r="V42" i="12" s="1"/>
  <c r="O42" i="12"/>
  <c r="U42" i="12" s="1"/>
  <c r="U41" i="12"/>
  <c r="T41" i="12"/>
  <c r="Z41" i="12" s="1"/>
  <c r="S41" i="12"/>
  <c r="Y41" i="12" s="1"/>
  <c r="R41" i="12"/>
  <c r="X41" i="12" s="1"/>
  <c r="Q41" i="12"/>
  <c r="W41" i="12" s="1"/>
  <c r="P41" i="12"/>
  <c r="V41" i="12" s="1"/>
  <c r="O41" i="12"/>
  <c r="W40" i="12"/>
  <c r="T40" i="12"/>
  <c r="Z40" i="12" s="1"/>
  <c r="S40" i="12"/>
  <c r="Y40" i="12" s="1"/>
  <c r="R40" i="12"/>
  <c r="X40" i="12" s="1"/>
  <c r="Q40" i="12"/>
  <c r="P40" i="12"/>
  <c r="V40" i="12" s="1"/>
  <c r="O40" i="12"/>
  <c r="U40" i="12" s="1"/>
  <c r="W39" i="12"/>
  <c r="U39" i="12"/>
  <c r="T39" i="12"/>
  <c r="Z39" i="12" s="1"/>
  <c r="S39" i="12"/>
  <c r="Y39" i="12" s="1"/>
  <c r="R39" i="12"/>
  <c r="X39" i="12" s="1"/>
  <c r="Q39" i="12"/>
  <c r="P39" i="12"/>
  <c r="V39" i="12" s="1"/>
  <c r="O39" i="12"/>
  <c r="Z38" i="12"/>
  <c r="Y38" i="12"/>
  <c r="T38" i="12"/>
  <c r="S38" i="12"/>
  <c r="R38" i="12"/>
  <c r="X38" i="12" s="1"/>
  <c r="Q38" i="12"/>
  <c r="W38" i="12" s="1"/>
  <c r="P38" i="12"/>
  <c r="V38" i="12" s="1"/>
  <c r="O38" i="12"/>
  <c r="U38" i="12" s="1"/>
  <c r="W37" i="12"/>
  <c r="T37" i="12"/>
  <c r="Z37" i="12" s="1"/>
  <c r="S37" i="12"/>
  <c r="Y37" i="12" s="1"/>
  <c r="R37" i="12"/>
  <c r="X37" i="12" s="1"/>
  <c r="Q37" i="12"/>
  <c r="P37" i="12"/>
  <c r="V37" i="12" s="1"/>
  <c r="O37" i="12"/>
  <c r="U37" i="12" s="1"/>
  <c r="V36" i="12"/>
  <c r="T36" i="12"/>
  <c r="Z36" i="12" s="1"/>
  <c r="S36" i="12"/>
  <c r="Y36" i="12" s="1"/>
  <c r="R36" i="12"/>
  <c r="X36" i="12" s="1"/>
  <c r="Q36" i="12"/>
  <c r="W36" i="12" s="1"/>
  <c r="P36" i="12"/>
  <c r="O36" i="12"/>
  <c r="U36" i="12" s="1"/>
  <c r="T35" i="12"/>
  <c r="Z35" i="12" s="1"/>
  <c r="S35" i="12"/>
  <c r="Y35" i="12" s="1"/>
  <c r="R35" i="12"/>
  <c r="X35" i="12" s="1"/>
  <c r="Q35" i="12"/>
  <c r="W35" i="12" s="1"/>
  <c r="P35" i="12"/>
  <c r="V35" i="12" s="1"/>
  <c r="O35" i="12"/>
  <c r="U35" i="12" s="1"/>
  <c r="Y34" i="12"/>
  <c r="W34" i="12"/>
  <c r="T34" i="12"/>
  <c r="Z34" i="12" s="1"/>
  <c r="S34" i="12"/>
  <c r="R34" i="12"/>
  <c r="X34" i="12" s="1"/>
  <c r="Q34" i="12"/>
  <c r="P34" i="12"/>
  <c r="V34" i="12" s="1"/>
  <c r="O34" i="12"/>
  <c r="U34" i="12" s="1"/>
  <c r="Y33" i="12"/>
  <c r="U33" i="12"/>
  <c r="T33" i="12"/>
  <c r="Z33" i="12" s="1"/>
  <c r="S33" i="12"/>
  <c r="R33" i="12"/>
  <c r="X33" i="12" s="1"/>
  <c r="Q33" i="12"/>
  <c r="W33" i="12" s="1"/>
  <c r="P33" i="12"/>
  <c r="V33" i="12" s="1"/>
  <c r="O33" i="12"/>
  <c r="X32" i="12"/>
  <c r="T32" i="12"/>
  <c r="Z32" i="12" s="1"/>
  <c r="S32" i="12"/>
  <c r="Y32" i="12" s="1"/>
  <c r="R32" i="12"/>
  <c r="Q32" i="12"/>
  <c r="W32" i="12" s="1"/>
  <c r="P32" i="12"/>
  <c r="V32" i="12" s="1"/>
  <c r="O32" i="12"/>
  <c r="U32" i="12" s="1"/>
  <c r="T31" i="12"/>
  <c r="Z31" i="12" s="1"/>
  <c r="S31" i="12"/>
  <c r="Y31" i="12" s="1"/>
  <c r="R31" i="12"/>
  <c r="X31" i="12" s="1"/>
  <c r="Q31" i="12"/>
  <c r="W31" i="12" s="1"/>
  <c r="P31" i="12"/>
  <c r="V31" i="12" s="1"/>
  <c r="O31" i="12"/>
  <c r="U31" i="12" s="1"/>
  <c r="W30" i="12"/>
  <c r="T30" i="12"/>
  <c r="Z30" i="12" s="1"/>
  <c r="S30" i="12"/>
  <c r="Y30" i="12" s="1"/>
  <c r="R30" i="12"/>
  <c r="X30" i="12" s="1"/>
  <c r="Q30" i="12"/>
  <c r="P30" i="12"/>
  <c r="V30" i="12" s="1"/>
  <c r="O30" i="12"/>
  <c r="U30" i="12" s="1"/>
  <c r="U29" i="12"/>
  <c r="T29" i="12"/>
  <c r="Z29" i="12" s="1"/>
  <c r="S29" i="12"/>
  <c r="Y29" i="12" s="1"/>
  <c r="R29" i="12"/>
  <c r="X29" i="12" s="1"/>
  <c r="Q29" i="12"/>
  <c r="W29" i="12" s="1"/>
  <c r="P29" i="12"/>
  <c r="V29" i="12" s="1"/>
  <c r="O29" i="12"/>
  <c r="X28" i="12"/>
  <c r="U28" i="12"/>
  <c r="T28" i="12"/>
  <c r="Z28" i="12" s="1"/>
  <c r="S28" i="12"/>
  <c r="Y28" i="12" s="1"/>
  <c r="R28" i="12"/>
  <c r="Q28" i="12"/>
  <c r="W28" i="12" s="1"/>
  <c r="P28" i="12"/>
  <c r="V28" i="12" s="1"/>
  <c r="O28" i="12"/>
  <c r="X27" i="12"/>
  <c r="T27" i="12"/>
  <c r="Z27" i="12" s="1"/>
  <c r="S27" i="12"/>
  <c r="Y27" i="12" s="1"/>
  <c r="R27" i="12"/>
  <c r="Q27" i="12"/>
  <c r="W27" i="12" s="1"/>
  <c r="P27" i="12"/>
  <c r="V27" i="12" s="1"/>
  <c r="O27" i="12"/>
  <c r="U27" i="12" s="1"/>
  <c r="Y26" i="12"/>
  <c r="T26" i="12"/>
  <c r="Z26" i="12" s="1"/>
  <c r="S26" i="12"/>
  <c r="R26" i="12"/>
  <c r="X26" i="12" s="1"/>
  <c r="Q26" i="12"/>
  <c r="W26" i="12" s="1"/>
  <c r="P26" i="12"/>
  <c r="V26" i="12" s="1"/>
  <c r="O26" i="12"/>
  <c r="U26" i="12" s="1"/>
  <c r="T25" i="12"/>
  <c r="Z25" i="12" s="1"/>
  <c r="S25" i="12"/>
  <c r="Y25" i="12" s="1"/>
  <c r="R25" i="12"/>
  <c r="X25" i="12" s="1"/>
  <c r="Q25" i="12"/>
  <c r="W25" i="12" s="1"/>
  <c r="P25" i="12"/>
  <c r="V25" i="12" s="1"/>
  <c r="O25" i="12"/>
  <c r="U25" i="12" s="1"/>
  <c r="U24" i="12"/>
  <c r="T24" i="12"/>
  <c r="Z24" i="12" s="1"/>
  <c r="S24" i="12"/>
  <c r="Y24" i="12" s="1"/>
  <c r="R24" i="12"/>
  <c r="X24" i="12" s="1"/>
  <c r="Q24" i="12"/>
  <c r="W24" i="12" s="1"/>
  <c r="P24" i="12"/>
  <c r="V24" i="12" s="1"/>
  <c r="O24" i="12"/>
  <c r="X23" i="12"/>
  <c r="T23" i="12"/>
  <c r="Z23" i="12" s="1"/>
  <c r="S23" i="12"/>
  <c r="Y23" i="12" s="1"/>
  <c r="R23" i="12"/>
  <c r="Q23" i="12"/>
  <c r="W23" i="12" s="1"/>
  <c r="P23" i="12"/>
  <c r="V23" i="12" s="1"/>
  <c r="O23" i="12"/>
  <c r="U23" i="12" s="1"/>
  <c r="Y22" i="12"/>
  <c r="W22" i="12"/>
  <c r="T22" i="12"/>
  <c r="Z22" i="12" s="1"/>
  <c r="S22" i="12"/>
  <c r="R22" i="12"/>
  <c r="X22" i="12" s="1"/>
  <c r="Q22" i="12"/>
  <c r="P22" i="12"/>
  <c r="V22" i="12" s="1"/>
  <c r="O22" i="12"/>
  <c r="U22" i="12" s="1"/>
  <c r="Y21" i="12"/>
  <c r="T21" i="12"/>
  <c r="Z21" i="12" s="1"/>
  <c r="S21" i="12"/>
  <c r="R21" i="12"/>
  <c r="X21" i="12" s="1"/>
  <c r="Q21" i="12"/>
  <c r="W21" i="12" s="1"/>
  <c r="P21" i="12"/>
  <c r="V21" i="12" s="1"/>
  <c r="O21" i="12"/>
  <c r="U21" i="12" s="1"/>
  <c r="T20" i="12"/>
  <c r="Z20" i="12" s="1"/>
  <c r="S20" i="12"/>
  <c r="Y20" i="12" s="1"/>
  <c r="R20" i="12"/>
  <c r="X20" i="12" s="1"/>
  <c r="Q20" i="12"/>
  <c r="W20" i="12" s="1"/>
  <c r="P20" i="12"/>
  <c r="V20" i="12" s="1"/>
  <c r="O20" i="12"/>
  <c r="U20" i="12" s="1"/>
  <c r="T19" i="12"/>
  <c r="Z19" i="12" s="1"/>
  <c r="S19" i="12"/>
  <c r="Y19" i="12" s="1"/>
  <c r="R19" i="12"/>
  <c r="X19" i="12" s="1"/>
  <c r="Q19" i="12"/>
  <c r="W19" i="12" s="1"/>
  <c r="P19" i="12"/>
  <c r="V19" i="12" s="1"/>
  <c r="O19" i="12"/>
  <c r="U19" i="12" s="1"/>
  <c r="W18" i="12"/>
  <c r="T18" i="12"/>
  <c r="Z18" i="12" s="1"/>
  <c r="S18" i="12"/>
  <c r="Y18" i="12" s="1"/>
  <c r="R18" i="12"/>
  <c r="X18" i="12" s="1"/>
  <c r="Q18" i="12"/>
  <c r="P18" i="12"/>
  <c r="V18" i="12" s="1"/>
  <c r="O18" i="12"/>
  <c r="U18" i="12" s="1"/>
  <c r="Y17" i="12"/>
  <c r="U17" i="12"/>
  <c r="T17" i="12"/>
  <c r="Z17" i="12" s="1"/>
  <c r="S17" i="12"/>
  <c r="R17" i="12"/>
  <c r="X17" i="12" s="1"/>
  <c r="Q17" i="12"/>
  <c r="W17" i="12" s="1"/>
  <c r="P17" i="12"/>
  <c r="V17" i="12" s="1"/>
  <c r="O17" i="12"/>
  <c r="X16" i="12"/>
  <c r="T16" i="12"/>
  <c r="Z16" i="12" s="1"/>
  <c r="S16" i="12"/>
  <c r="Y16" i="12" s="1"/>
  <c r="R16" i="12"/>
  <c r="Q16" i="12"/>
  <c r="W16" i="12" s="1"/>
  <c r="P16" i="12"/>
  <c r="V16" i="12" s="1"/>
  <c r="O16" i="12"/>
  <c r="U16" i="12" s="1"/>
  <c r="T15" i="12"/>
  <c r="Z15" i="12" s="1"/>
  <c r="S15" i="12"/>
  <c r="Y15" i="12" s="1"/>
  <c r="R15" i="12"/>
  <c r="X15" i="12" s="1"/>
  <c r="Q15" i="12"/>
  <c r="W15" i="12" s="1"/>
  <c r="P15" i="12"/>
  <c r="V15" i="12" s="1"/>
  <c r="O15" i="12"/>
  <c r="U15" i="12" s="1"/>
  <c r="T14" i="12"/>
  <c r="Z14" i="12" s="1"/>
  <c r="S14" i="12"/>
  <c r="Y14" i="12" s="1"/>
  <c r="R14" i="12"/>
  <c r="X14" i="12" s="1"/>
  <c r="Q14" i="12"/>
  <c r="W14" i="12" s="1"/>
  <c r="P14" i="12"/>
  <c r="V14" i="12" s="1"/>
  <c r="O14" i="12"/>
  <c r="U14" i="12" s="1"/>
  <c r="U13" i="12"/>
  <c r="T13" i="12"/>
  <c r="Z13" i="12" s="1"/>
  <c r="S13" i="12"/>
  <c r="Y13" i="12" s="1"/>
  <c r="R13" i="12"/>
  <c r="X13" i="12" s="1"/>
  <c r="Q13" i="12"/>
  <c r="W13" i="12" s="1"/>
  <c r="P13" i="12"/>
  <c r="V13" i="12" s="1"/>
  <c r="O13" i="12"/>
  <c r="X12" i="12"/>
  <c r="U12" i="12"/>
  <c r="T12" i="12"/>
  <c r="Z12" i="12" s="1"/>
  <c r="S12" i="12"/>
  <c r="Y12" i="12" s="1"/>
  <c r="R12" i="12"/>
  <c r="Q12" i="12"/>
  <c r="W12" i="12" s="1"/>
  <c r="P12" i="12"/>
  <c r="V12" i="12" s="1"/>
  <c r="O12" i="12"/>
  <c r="X11" i="12"/>
  <c r="T11" i="12"/>
  <c r="Z11" i="12" s="1"/>
  <c r="S11" i="12"/>
  <c r="Y11" i="12" s="1"/>
  <c r="R11" i="12"/>
  <c r="Q11" i="12"/>
  <c r="W11" i="12" s="1"/>
  <c r="P11" i="12"/>
  <c r="V11" i="12" s="1"/>
  <c r="O11" i="12"/>
  <c r="U11" i="12" s="1"/>
  <c r="Y10" i="12"/>
  <c r="T10" i="12"/>
  <c r="Z10" i="12" s="1"/>
  <c r="S10" i="12"/>
  <c r="R10" i="12"/>
  <c r="X10" i="12" s="1"/>
  <c r="Q10" i="12"/>
  <c r="W10" i="12" s="1"/>
  <c r="P10" i="12"/>
  <c r="V10" i="12" s="1"/>
  <c r="O10" i="12"/>
  <c r="U10" i="12" s="1"/>
  <c r="T9" i="12"/>
  <c r="Z9" i="12" s="1"/>
  <c r="S9" i="12"/>
  <c r="Y9" i="12" s="1"/>
  <c r="R9" i="12"/>
  <c r="X9" i="12" s="1"/>
  <c r="Q9" i="12"/>
  <c r="W9" i="12" s="1"/>
  <c r="P9" i="12"/>
  <c r="V9" i="12" s="1"/>
  <c r="O9" i="12"/>
  <c r="U9" i="12" s="1"/>
  <c r="W8" i="12"/>
  <c r="U8" i="12"/>
  <c r="T8" i="12"/>
  <c r="Z8" i="12" s="1"/>
  <c r="S8" i="12"/>
  <c r="Y8" i="12" s="1"/>
  <c r="R8" i="12"/>
  <c r="X8" i="12" s="1"/>
  <c r="Q8" i="12"/>
  <c r="P8" i="12"/>
  <c r="V8" i="12" s="1"/>
  <c r="O8" i="12"/>
  <c r="X7" i="12"/>
  <c r="T7" i="12"/>
  <c r="Z7" i="12" s="1"/>
  <c r="S7" i="12"/>
  <c r="Y7" i="12" s="1"/>
  <c r="R7" i="12"/>
  <c r="Q7" i="12"/>
  <c r="W7" i="12" s="1"/>
  <c r="P7" i="12"/>
  <c r="V7" i="12" s="1"/>
  <c r="O7" i="12"/>
  <c r="U7" i="12" s="1"/>
  <c r="Y6" i="12"/>
  <c r="W6" i="12"/>
  <c r="T6" i="12"/>
  <c r="Z6" i="12" s="1"/>
  <c r="S6" i="12"/>
  <c r="R6" i="12"/>
  <c r="X6" i="12" s="1"/>
  <c r="Q6" i="12"/>
  <c r="P6" i="12"/>
  <c r="V6" i="12" s="1"/>
  <c r="O6" i="12"/>
  <c r="U6" i="12" s="1"/>
  <c r="C2" i="12"/>
  <c r="T62" i="11"/>
  <c r="S62" i="11"/>
  <c r="R62" i="11"/>
  <c r="Q62" i="11"/>
  <c r="P62" i="11"/>
  <c r="O62" i="11"/>
  <c r="T61" i="11"/>
  <c r="S61" i="11"/>
  <c r="R61" i="11"/>
  <c r="Q61" i="11"/>
  <c r="P61" i="11"/>
  <c r="O61" i="11"/>
  <c r="T60" i="11"/>
  <c r="S60" i="11"/>
  <c r="R60" i="11"/>
  <c r="Q60" i="11"/>
  <c r="P60" i="11"/>
  <c r="O60" i="11"/>
  <c r="T59" i="11"/>
  <c r="S59" i="11"/>
  <c r="R59" i="11"/>
  <c r="Q59" i="11"/>
  <c r="P59" i="11"/>
  <c r="O59" i="11"/>
  <c r="T58" i="11"/>
  <c r="S58" i="11"/>
  <c r="R58" i="11"/>
  <c r="Q58" i="11"/>
  <c r="P58" i="11"/>
  <c r="O58" i="11"/>
  <c r="T57" i="11"/>
  <c r="S57" i="11"/>
  <c r="R57" i="11"/>
  <c r="Q57" i="11"/>
  <c r="P57" i="11"/>
  <c r="O57" i="11"/>
  <c r="T56" i="11"/>
  <c r="S56" i="11"/>
  <c r="R56" i="11"/>
  <c r="Q56" i="11"/>
  <c r="P56" i="11"/>
  <c r="O56" i="11"/>
  <c r="T55" i="11"/>
  <c r="S55" i="11"/>
  <c r="R55" i="11"/>
  <c r="Q55" i="11"/>
  <c r="P55" i="11"/>
  <c r="O55" i="11"/>
  <c r="T54" i="11"/>
  <c r="S54" i="11"/>
  <c r="R54" i="11"/>
  <c r="Q54" i="11"/>
  <c r="P54" i="11"/>
  <c r="O54" i="11"/>
  <c r="T53" i="11"/>
  <c r="S53" i="11"/>
  <c r="R53" i="11"/>
  <c r="Q53" i="11"/>
  <c r="P53" i="11"/>
  <c r="O53" i="11"/>
  <c r="T52" i="11"/>
  <c r="S52" i="11"/>
  <c r="R52" i="11"/>
  <c r="Q52" i="11"/>
  <c r="P52" i="11"/>
  <c r="O52" i="11"/>
  <c r="T51" i="11"/>
  <c r="S51" i="11"/>
  <c r="R51" i="11"/>
  <c r="Q51" i="11"/>
  <c r="P51" i="11"/>
  <c r="O51" i="11"/>
  <c r="T50" i="11"/>
  <c r="S50" i="11"/>
  <c r="R50" i="11"/>
  <c r="Q50" i="11"/>
  <c r="P50" i="11"/>
  <c r="O50" i="11"/>
  <c r="T49" i="11"/>
  <c r="S49" i="11"/>
  <c r="R49" i="11"/>
  <c r="Q49" i="11"/>
  <c r="P49" i="11"/>
  <c r="O49" i="11"/>
  <c r="T48" i="11"/>
  <c r="S48" i="11"/>
  <c r="R48" i="11"/>
  <c r="Q48" i="11"/>
  <c r="P48" i="11"/>
  <c r="O48" i="11"/>
  <c r="T47" i="11"/>
  <c r="S47" i="11"/>
  <c r="R47" i="11"/>
  <c r="Q47" i="11"/>
  <c r="P47" i="11"/>
  <c r="O47" i="11"/>
  <c r="T46" i="11"/>
  <c r="S46" i="11"/>
  <c r="R46" i="11"/>
  <c r="Q46" i="11"/>
  <c r="P46" i="11"/>
  <c r="O46" i="11"/>
  <c r="T45" i="11"/>
  <c r="S45" i="11"/>
  <c r="R45" i="11"/>
  <c r="Q45" i="11"/>
  <c r="P45" i="11"/>
  <c r="O45" i="11"/>
  <c r="T44" i="11"/>
  <c r="S44" i="11"/>
  <c r="R44" i="11"/>
  <c r="Q44" i="11"/>
  <c r="P44" i="11"/>
  <c r="O44" i="11"/>
  <c r="T43" i="11"/>
  <c r="S43" i="11"/>
  <c r="R43" i="11"/>
  <c r="Q43" i="11"/>
  <c r="P43" i="11"/>
  <c r="O43" i="11"/>
  <c r="T42" i="11"/>
  <c r="S42" i="11"/>
  <c r="R42" i="11"/>
  <c r="Q42" i="11"/>
  <c r="P42" i="11"/>
  <c r="O42" i="11"/>
  <c r="T41" i="11"/>
  <c r="S41" i="11"/>
  <c r="R41" i="11"/>
  <c r="Q41" i="11"/>
  <c r="P41" i="11"/>
  <c r="O41" i="11"/>
  <c r="R40" i="11"/>
  <c r="Q40" i="11"/>
  <c r="P40" i="11"/>
  <c r="O40" i="11"/>
  <c r="R39" i="11"/>
  <c r="Q39" i="11"/>
  <c r="P39" i="11"/>
  <c r="O39" i="11"/>
  <c r="R38" i="11"/>
  <c r="Q38" i="11"/>
  <c r="P38" i="11"/>
  <c r="O38" i="11"/>
  <c r="R37" i="11"/>
  <c r="Q37" i="11"/>
  <c r="P37" i="11"/>
  <c r="O37" i="11"/>
  <c r="R36" i="11"/>
  <c r="Q36" i="11"/>
  <c r="P36" i="11"/>
  <c r="O36" i="11"/>
  <c r="R35" i="11"/>
  <c r="Q35" i="11"/>
  <c r="P35" i="11"/>
  <c r="O35" i="11"/>
  <c r="R34" i="11"/>
  <c r="Q34" i="11"/>
  <c r="P34" i="11"/>
  <c r="O34" i="11"/>
  <c r="R33" i="11"/>
  <c r="Q33" i="11"/>
  <c r="P33" i="11"/>
  <c r="O33" i="11"/>
  <c r="R32" i="11"/>
  <c r="Q32" i="11"/>
  <c r="P32" i="11"/>
  <c r="O32" i="11"/>
  <c r="R31" i="11"/>
  <c r="Q31" i="11"/>
  <c r="P31" i="11"/>
  <c r="O31" i="11"/>
  <c r="R30" i="11"/>
  <c r="Q30" i="11"/>
  <c r="P30" i="11"/>
  <c r="O30" i="11"/>
  <c r="R29" i="11"/>
  <c r="Q29" i="11"/>
  <c r="P29" i="11"/>
  <c r="O29" i="11"/>
  <c r="R28" i="11"/>
  <c r="Q28" i="11"/>
  <c r="P28" i="11"/>
  <c r="O28" i="11"/>
  <c r="R27" i="11"/>
  <c r="Q27" i="11"/>
  <c r="P27" i="11"/>
  <c r="O27" i="11"/>
  <c r="R26" i="11"/>
  <c r="Q26" i="11"/>
  <c r="P26" i="11"/>
  <c r="O26" i="11"/>
  <c r="R25" i="11"/>
  <c r="Q25" i="11"/>
  <c r="P25" i="11"/>
  <c r="O25" i="11"/>
  <c r="R24" i="11"/>
  <c r="Q24" i="11"/>
  <c r="P24" i="11"/>
  <c r="O24" i="11"/>
  <c r="R23" i="11"/>
  <c r="Q23" i="11"/>
  <c r="P23" i="11"/>
  <c r="O23" i="11"/>
  <c r="R22" i="11"/>
  <c r="Q22" i="11"/>
  <c r="P22" i="11"/>
  <c r="O22" i="11"/>
  <c r="R21" i="11"/>
  <c r="Q21" i="11"/>
  <c r="P21" i="11"/>
  <c r="O21" i="1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R13" i="11"/>
  <c r="Q13" i="11"/>
  <c r="P13" i="11"/>
  <c r="O13" i="11"/>
  <c r="R12" i="11"/>
  <c r="Q12" i="11"/>
  <c r="P12" i="11"/>
  <c r="O12" i="11"/>
  <c r="R11" i="11"/>
  <c r="Q11" i="11"/>
  <c r="P11" i="11"/>
  <c r="O11" i="11"/>
  <c r="R10" i="11"/>
  <c r="Q10" i="11"/>
  <c r="P10" i="11"/>
  <c r="O10" i="11"/>
  <c r="R9" i="11"/>
  <c r="Q9" i="11"/>
  <c r="P9" i="11"/>
  <c r="O9" i="11"/>
  <c r="O8" i="11"/>
  <c r="O7" i="11"/>
  <c r="O6" i="11"/>
  <c r="C2" i="11"/>
  <c r="T62" i="10"/>
  <c r="Z62" i="10" s="1"/>
  <c r="S62" i="10"/>
  <c r="Y62" i="10" s="1"/>
  <c r="R62" i="10"/>
  <c r="X62" i="10" s="1"/>
  <c r="Q62" i="10"/>
  <c r="W62" i="10" s="1"/>
  <c r="P62" i="10"/>
  <c r="V62" i="10" s="1"/>
  <c r="O62" i="10"/>
  <c r="U62" i="10" s="1"/>
  <c r="V61" i="10"/>
  <c r="U61" i="10"/>
  <c r="T61" i="10"/>
  <c r="Z61" i="10" s="1"/>
  <c r="S61" i="10"/>
  <c r="Y61" i="10" s="1"/>
  <c r="R61" i="10"/>
  <c r="X61" i="10" s="1"/>
  <c r="Q61" i="10"/>
  <c r="W61" i="10" s="1"/>
  <c r="P61" i="10"/>
  <c r="O61" i="10"/>
  <c r="Z60" i="10"/>
  <c r="V60" i="10"/>
  <c r="U60" i="10"/>
  <c r="T60" i="10"/>
  <c r="S60" i="10"/>
  <c r="Y60" i="10" s="1"/>
  <c r="R60" i="10"/>
  <c r="X60" i="10" s="1"/>
  <c r="Q60" i="10"/>
  <c r="W60" i="10" s="1"/>
  <c r="P60" i="10"/>
  <c r="O60" i="10"/>
  <c r="Z59" i="10"/>
  <c r="T59" i="10"/>
  <c r="S59" i="10"/>
  <c r="Y59" i="10" s="1"/>
  <c r="R59" i="10"/>
  <c r="X59" i="10" s="1"/>
  <c r="Q59" i="10"/>
  <c r="W59" i="10" s="1"/>
  <c r="P59" i="10"/>
  <c r="V59" i="10" s="1"/>
  <c r="O59" i="10"/>
  <c r="U59" i="10" s="1"/>
  <c r="Z58" i="10"/>
  <c r="U58" i="10"/>
  <c r="T58" i="10"/>
  <c r="S58" i="10"/>
  <c r="Y58" i="10" s="1"/>
  <c r="R58" i="10"/>
  <c r="X58" i="10" s="1"/>
  <c r="Q58" i="10"/>
  <c r="W58" i="10" s="1"/>
  <c r="P58" i="10"/>
  <c r="V58" i="10" s="1"/>
  <c r="O58" i="10"/>
  <c r="Y57" i="10"/>
  <c r="X57" i="10"/>
  <c r="V57" i="10"/>
  <c r="U57" i="10"/>
  <c r="T57" i="10"/>
  <c r="Z57" i="10" s="1"/>
  <c r="S57" i="10"/>
  <c r="R57" i="10"/>
  <c r="Q57" i="10"/>
  <c r="W57" i="10" s="1"/>
  <c r="P57" i="10"/>
  <c r="O57" i="10"/>
  <c r="Z56" i="10"/>
  <c r="Y56" i="10"/>
  <c r="T56" i="10"/>
  <c r="S56" i="10"/>
  <c r="R56" i="10"/>
  <c r="X56" i="10" s="1"/>
  <c r="Q56" i="10"/>
  <c r="W56" i="10" s="1"/>
  <c r="P56" i="10"/>
  <c r="V56" i="10" s="1"/>
  <c r="O56" i="10"/>
  <c r="U56" i="10" s="1"/>
  <c r="U55" i="10"/>
  <c r="T55" i="10"/>
  <c r="Z55" i="10" s="1"/>
  <c r="S55" i="10"/>
  <c r="Y55" i="10" s="1"/>
  <c r="R55" i="10"/>
  <c r="X55" i="10" s="1"/>
  <c r="Q55" i="10"/>
  <c r="W55" i="10" s="1"/>
  <c r="P55" i="10"/>
  <c r="V55" i="10" s="1"/>
  <c r="O55" i="10"/>
  <c r="Y54" i="10"/>
  <c r="V54" i="10"/>
  <c r="U54" i="10"/>
  <c r="T54" i="10"/>
  <c r="Z54" i="10" s="1"/>
  <c r="S54" i="10"/>
  <c r="R54" i="10"/>
  <c r="X54" i="10" s="1"/>
  <c r="Q54" i="10"/>
  <c r="W54" i="10" s="1"/>
  <c r="P54" i="10"/>
  <c r="O54" i="10"/>
  <c r="Y53" i="10"/>
  <c r="T53" i="10"/>
  <c r="Z53" i="10" s="1"/>
  <c r="S53" i="10"/>
  <c r="R53" i="10"/>
  <c r="X53" i="10" s="1"/>
  <c r="Q53" i="10"/>
  <c r="W53" i="10" s="1"/>
  <c r="P53" i="10"/>
  <c r="V53" i="10" s="1"/>
  <c r="O53" i="10"/>
  <c r="U53" i="10" s="1"/>
  <c r="Y52" i="10"/>
  <c r="T52" i="10"/>
  <c r="Z52" i="10" s="1"/>
  <c r="S52" i="10"/>
  <c r="R52" i="10"/>
  <c r="X52" i="10" s="1"/>
  <c r="Q52" i="10"/>
  <c r="W52" i="10" s="1"/>
  <c r="P52" i="10"/>
  <c r="V52" i="10" s="1"/>
  <c r="O52" i="10"/>
  <c r="U52" i="10" s="1"/>
  <c r="X51" i="10"/>
  <c r="V51" i="10"/>
  <c r="U51" i="10"/>
  <c r="T51" i="10"/>
  <c r="Z51" i="10" s="1"/>
  <c r="S51" i="10"/>
  <c r="Y51" i="10" s="1"/>
  <c r="R51" i="10"/>
  <c r="Q51" i="10"/>
  <c r="W51" i="10" s="1"/>
  <c r="P51" i="10"/>
  <c r="O51" i="10"/>
  <c r="Y50" i="10"/>
  <c r="V50" i="10"/>
  <c r="T50" i="10"/>
  <c r="Z50" i="10" s="1"/>
  <c r="S50" i="10"/>
  <c r="R50" i="10"/>
  <c r="X50" i="10" s="1"/>
  <c r="Q50" i="10"/>
  <c r="W50" i="10" s="1"/>
  <c r="P50" i="10"/>
  <c r="O50" i="10"/>
  <c r="U50" i="10" s="1"/>
  <c r="T49" i="10"/>
  <c r="Z49" i="10" s="1"/>
  <c r="S49" i="10"/>
  <c r="Y49" i="10" s="1"/>
  <c r="R49" i="10"/>
  <c r="X49" i="10" s="1"/>
  <c r="Q49" i="10"/>
  <c r="W49" i="10" s="1"/>
  <c r="P49" i="10"/>
  <c r="V49" i="10" s="1"/>
  <c r="O49" i="10"/>
  <c r="U49" i="10" s="1"/>
  <c r="V48" i="10"/>
  <c r="T48" i="10"/>
  <c r="Z48" i="10" s="1"/>
  <c r="S48" i="10"/>
  <c r="Y48" i="10" s="1"/>
  <c r="R48" i="10"/>
  <c r="X48" i="10" s="1"/>
  <c r="Q48" i="10"/>
  <c r="W48" i="10" s="1"/>
  <c r="P48" i="10"/>
  <c r="O48" i="10"/>
  <c r="U48" i="10" s="1"/>
  <c r="Z47" i="10"/>
  <c r="X47" i="10"/>
  <c r="V47" i="10"/>
  <c r="T47" i="10"/>
  <c r="S47" i="10"/>
  <c r="Y47" i="10" s="1"/>
  <c r="R47" i="10"/>
  <c r="Q47" i="10"/>
  <c r="W47" i="10" s="1"/>
  <c r="P47" i="10"/>
  <c r="O47" i="10"/>
  <c r="U47" i="10" s="1"/>
  <c r="Z46" i="10"/>
  <c r="T46" i="10"/>
  <c r="S46" i="10"/>
  <c r="Y46" i="10" s="1"/>
  <c r="R46" i="10"/>
  <c r="X46" i="10" s="1"/>
  <c r="Q46" i="10"/>
  <c r="W46" i="10" s="1"/>
  <c r="P46" i="10"/>
  <c r="V46" i="10" s="1"/>
  <c r="O46" i="10"/>
  <c r="U46" i="10" s="1"/>
  <c r="V45" i="10"/>
  <c r="T45" i="10"/>
  <c r="Z45" i="10" s="1"/>
  <c r="S45" i="10"/>
  <c r="Y45" i="10" s="1"/>
  <c r="R45" i="10"/>
  <c r="X45" i="10" s="1"/>
  <c r="Q45" i="10"/>
  <c r="W45" i="10" s="1"/>
  <c r="P45" i="10"/>
  <c r="O45" i="10"/>
  <c r="U45" i="10" s="1"/>
  <c r="Z44" i="10"/>
  <c r="V44" i="10"/>
  <c r="U44" i="10"/>
  <c r="T44" i="10"/>
  <c r="S44" i="10"/>
  <c r="Y44" i="10" s="1"/>
  <c r="R44" i="10"/>
  <c r="X44" i="10" s="1"/>
  <c r="Q44" i="10"/>
  <c r="W44" i="10" s="1"/>
  <c r="P44" i="10"/>
  <c r="O44" i="10"/>
  <c r="Z43" i="10"/>
  <c r="T43" i="10"/>
  <c r="S43" i="10"/>
  <c r="Y43" i="10" s="1"/>
  <c r="R43" i="10"/>
  <c r="X43" i="10" s="1"/>
  <c r="Q43" i="10"/>
  <c r="W43" i="10" s="1"/>
  <c r="P43" i="10"/>
  <c r="V43" i="10" s="1"/>
  <c r="O43" i="10"/>
  <c r="U43" i="10" s="1"/>
  <c r="Z42" i="10"/>
  <c r="U42" i="10"/>
  <c r="T42" i="10"/>
  <c r="S42" i="10"/>
  <c r="Y42" i="10" s="1"/>
  <c r="R42" i="10"/>
  <c r="X42" i="10" s="1"/>
  <c r="Q42" i="10"/>
  <c r="W42" i="10" s="1"/>
  <c r="P42" i="10"/>
  <c r="V42" i="10" s="1"/>
  <c r="O42" i="10"/>
  <c r="Y41" i="10"/>
  <c r="V41" i="10"/>
  <c r="U41" i="10"/>
  <c r="T41" i="10"/>
  <c r="Z41" i="10" s="1"/>
  <c r="S41" i="10"/>
  <c r="R41" i="10"/>
  <c r="X41" i="10" s="1"/>
  <c r="Q41" i="10"/>
  <c r="W41" i="10" s="1"/>
  <c r="P41" i="10"/>
  <c r="O41" i="10"/>
  <c r="X40" i="10"/>
  <c r="R40" i="10"/>
  <c r="Q40" i="10"/>
  <c r="W40" i="10" s="1"/>
  <c r="P40" i="10"/>
  <c r="V40" i="10" s="1"/>
  <c r="O40" i="10"/>
  <c r="U40" i="10" s="1"/>
  <c r="R39" i="10"/>
  <c r="X39" i="10" s="1"/>
  <c r="Q39" i="10"/>
  <c r="W39" i="10" s="1"/>
  <c r="P39" i="10"/>
  <c r="V39" i="10" s="1"/>
  <c r="O39" i="10"/>
  <c r="U39" i="10" s="1"/>
  <c r="W38" i="10"/>
  <c r="R38" i="10"/>
  <c r="X38" i="10" s="1"/>
  <c r="Q38" i="10"/>
  <c r="P38" i="10"/>
  <c r="V38" i="10" s="1"/>
  <c r="O38" i="10"/>
  <c r="U38" i="10" s="1"/>
  <c r="X37" i="10"/>
  <c r="W37" i="10"/>
  <c r="R37" i="10"/>
  <c r="Q37" i="10"/>
  <c r="P37" i="10"/>
  <c r="V37" i="10" s="1"/>
  <c r="O37" i="10"/>
  <c r="U37" i="10" s="1"/>
  <c r="X36" i="10"/>
  <c r="R36" i="10"/>
  <c r="Q36" i="10"/>
  <c r="W36" i="10" s="1"/>
  <c r="P36" i="10"/>
  <c r="V36" i="10" s="1"/>
  <c r="O36" i="10"/>
  <c r="U36" i="10" s="1"/>
  <c r="R35" i="10"/>
  <c r="X35" i="10" s="1"/>
  <c r="Q35" i="10"/>
  <c r="W35" i="10" s="1"/>
  <c r="P35" i="10"/>
  <c r="V35" i="10" s="1"/>
  <c r="O35" i="10"/>
  <c r="U35" i="10" s="1"/>
  <c r="W34" i="10"/>
  <c r="R34" i="10"/>
  <c r="X34" i="10" s="1"/>
  <c r="Q34" i="10"/>
  <c r="P34" i="10"/>
  <c r="V34" i="10" s="1"/>
  <c r="O34" i="10"/>
  <c r="U34" i="10" s="1"/>
  <c r="X33" i="10"/>
  <c r="W33" i="10"/>
  <c r="R33" i="10"/>
  <c r="Q33" i="10"/>
  <c r="P33" i="10"/>
  <c r="V33" i="10" s="1"/>
  <c r="O33" i="10"/>
  <c r="U33" i="10" s="1"/>
  <c r="X32" i="10"/>
  <c r="R32" i="10"/>
  <c r="Q32" i="10"/>
  <c r="W32" i="10" s="1"/>
  <c r="P32" i="10"/>
  <c r="V32" i="10" s="1"/>
  <c r="O32" i="10"/>
  <c r="U32" i="10" s="1"/>
  <c r="R31" i="10"/>
  <c r="X31" i="10" s="1"/>
  <c r="Q31" i="10"/>
  <c r="W31" i="10" s="1"/>
  <c r="P31" i="10"/>
  <c r="V31" i="10" s="1"/>
  <c r="O31" i="10"/>
  <c r="U31" i="10" s="1"/>
  <c r="W30" i="10"/>
  <c r="R30" i="10"/>
  <c r="X30" i="10" s="1"/>
  <c r="Q30" i="10"/>
  <c r="P30" i="10"/>
  <c r="V30" i="10" s="1"/>
  <c r="O30" i="10"/>
  <c r="U30" i="10" s="1"/>
  <c r="X29" i="10"/>
  <c r="W29" i="10"/>
  <c r="R29" i="10"/>
  <c r="Q29" i="10"/>
  <c r="P29" i="10"/>
  <c r="V29" i="10" s="1"/>
  <c r="O29" i="10"/>
  <c r="U29" i="10" s="1"/>
  <c r="X28" i="10"/>
  <c r="R28" i="10"/>
  <c r="Q28" i="10"/>
  <c r="W28" i="10" s="1"/>
  <c r="P28" i="10"/>
  <c r="V28" i="10" s="1"/>
  <c r="O28" i="10"/>
  <c r="U28" i="10" s="1"/>
  <c r="R27" i="10"/>
  <c r="X27" i="10" s="1"/>
  <c r="Q27" i="10"/>
  <c r="W27" i="10" s="1"/>
  <c r="P27" i="10"/>
  <c r="V27" i="10" s="1"/>
  <c r="O27" i="10"/>
  <c r="U27" i="10" s="1"/>
  <c r="W26" i="10"/>
  <c r="R26" i="10"/>
  <c r="X26" i="10" s="1"/>
  <c r="Q26" i="10"/>
  <c r="P26" i="10"/>
  <c r="V26" i="10" s="1"/>
  <c r="O26" i="10"/>
  <c r="U26" i="10" s="1"/>
  <c r="W25" i="10"/>
  <c r="R25" i="10"/>
  <c r="X25" i="10" s="1"/>
  <c r="Q25" i="10"/>
  <c r="P25" i="10"/>
  <c r="V25" i="10" s="1"/>
  <c r="O25" i="10"/>
  <c r="U25" i="10" s="1"/>
  <c r="X24" i="10"/>
  <c r="R24" i="10"/>
  <c r="Q24" i="10"/>
  <c r="W24" i="10" s="1"/>
  <c r="P24" i="10"/>
  <c r="V24" i="10" s="1"/>
  <c r="O24" i="10"/>
  <c r="U24" i="10" s="1"/>
  <c r="R23" i="10"/>
  <c r="X23" i="10" s="1"/>
  <c r="Q23" i="10"/>
  <c r="W23" i="10" s="1"/>
  <c r="P23" i="10"/>
  <c r="V23" i="10" s="1"/>
  <c r="O23" i="10"/>
  <c r="U23" i="10" s="1"/>
  <c r="W22" i="10"/>
  <c r="R22" i="10"/>
  <c r="X22" i="10" s="1"/>
  <c r="Q22" i="10"/>
  <c r="P22" i="10"/>
  <c r="V22" i="10" s="1"/>
  <c r="O22" i="10"/>
  <c r="U22" i="10" s="1"/>
  <c r="W21" i="10"/>
  <c r="R21" i="10"/>
  <c r="X21" i="10" s="1"/>
  <c r="Q21" i="10"/>
  <c r="P21" i="10"/>
  <c r="V21" i="10" s="1"/>
  <c r="O21" i="10"/>
  <c r="U21" i="10" s="1"/>
  <c r="X20" i="10"/>
  <c r="R20" i="10"/>
  <c r="Q20" i="10"/>
  <c r="W20" i="10" s="1"/>
  <c r="P20" i="10"/>
  <c r="V20" i="10" s="1"/>
  <c r="O20" i="10"/>
  <c r="U20" i="10" s="1"/>
  <c r="R19" i="10"/>
  <c r="X19" i="10" s="1"/>
  <c r="Q19" i="10"/>
  <c r="W19" i="10" s="1"/>
  <c r="P19" i="10"/>
  <c r="V19" i="10" s="1"/>
  <c r="O19" i="10"/>
  <c r="U19" i="10" s="1"/>
  <c r="R18" i="10"/>
  <c r="X18" i="10" s="1"/>
  <c r="Q18" i="10"/>
  <c r="W18" i="10" s="1"/>
  <c r="P18" i="10"/>
  <c r="V18" i="10" s="1"/>
  <c r="O18" i="10"/>
  <c r="U18" i="10" s="1"/>
  <c r="W17" i="10"/>
  <c r="R17" i="10"/>
  <c r="X17" i="10" s="1"/>
  <c r="Q17" i="10"/>
  <c r="P17" i="10"/>
  <c r="V17" i="10" s="1"/>
  <c r="O17" i="10"/>
  <c r="U17" i="10" s="1"/>
  <c r="X16" i="10"/>
  <c r="R16" i="10"/>
  <c r="Q16" i="10"/>
  <c r="W16" i="10" s="1"/>
  <c r="P16" i="10"/>
  <c r="V16" i="10" s="1"/>
  <c r="O16" i="10"/>
  <c r="U16" i="10" s="1"/>
  <c r="R15" i="10"/>
  <c r="X15" i="10" s="1"/>
  <c r="Q15" i="10"/>
  <c r="W15" i="10" s="1"/>
  <c r="P15" i="10"/>
  <c r="V15" i="10" s="1"/>
  <c r="O15" i="10"/>
  <c r="U15" i="10" s="1"/>
  <c r="R14" i="10"/>
  <c r="X14" i="10" s="1"/>
  <c r="Q14" i="10"/>
  <c r="W14" i="10" s="1"/>
  <c r="P14" i="10"/>
  <c r="V14" i="10" s="1"/>
  <c r="O14" i="10"/>
  <c r="U14" i="10" s="1"/>
  <c r="W13" i="10"/>
  <c r="R13" i="10"/>
  <c r="X13" i="10" s="1"/>
  <c r="Q13" i="10"/>
  <c r="P13" i="10"/>
  <c r="V13" i="10" s="1"/>
  <c r="O13" i="10"/>
  <c r="U13" i="10" s="1"/>
  <c r="X12" i="10"/>
  <c r="R12" i="10"/>
  <c r="Q12" i="10"/>
  <c r="W12" i="10" s="1"/>
  <c r="P12" i="10"/>
  <c r="V12" i="10" s="1"/>
  <c r="O12" i="10"/>
  <c r="U12" i="10" s="1"/>
  <c r="R11" i="10"/>
  <c r="X11" i="10" s="1"/>
  <c r="Q11" i="10"/>
  <c r="W11" i="10" s="1"/>
  <c r="P11" i="10"/>
  <c r="V11" i="10" s="1"/>
  <c r="O11" i="10"/>
  <c r="U11" i="10" s="1"/>
  <c r="R10" i="10"/>
  <c r="X10" i="10" s="1"/>
  <c r="Q10" i="10"/>
  <c r="W10" i="10" s="1"/>
  <c r="P10" i="10"/>
  <c r="V10" i="10" s="1"/>
  <c r="O10" i="10"/>
  <c r="U10" i="10" s="1"/>
  <c r="W9" i="10"/>
  <c r="R9" i="10"/>
  <c r="X9" i="10" s="1"/>
  <c r="Q9" i="10"/>
  <c r="P9" i="10"/>
  <c r="V9" i="10" s="1"/>
  <c r="O9" i="10"/>
  <c r="U9" i="10" s="1"/>
  <c r="O8" i="10"/>
  <c r="U8" i="10" s="1"/>
  <c r="O7" i="10"/>
  <c r="U7" i="10" s="1"/>
  <c r="O6" i="10"/>
  <c r="U6" i="10" s="1"/>
  <c r="C2" i="10"/>
  <c r="T62" i="9"/>
  <c r="S62" i="9"/>
  <c r="R62" i="9"/>
  <c r="Q62" i="9"/>
  <c r="P62" i="9"/>
  <c r="O62" i="9"/>
  <c r="T61" i="9"/>
  <c r="S61" i="9"/>
  <c r="R61" i="9"/>
  <c r="Q61" i="9"/>
  <c r="P61" i="9"/>
  <c r="O61" i="9"/>
  <c r="T60" i="9"/>
  <c r="S60" i="9"/>
  <c r="R60" i="9"/>
  <c r="Q60" i="9"/>
  <c r="P60" i="9"/>
  <c r="O60" i="9"/>
  <c r="T59" i="9"/>
  <c r="S59" i="9"/>
  <c r="R59" i="9"/>
  <c r="Q59" i="9"/>
  <c r="P59" i="9"/>
  <c r="O59" i="9"/>
  <c r="T58" i="9"/>
  <c r="S58" i="9"/>
  <c r="R58" i="9"/>
  <c r="Q58" i="9"/>
  <c r="P58" i="9"/>
  <c r="O58" i="9"/>
  <c r="T57" i="9"/>
  <c r="S57" i="9"/>
  <c r="R57" i="9"/>
  <c r="Q57" i="9"/>
  <c r="P57" i="9"/>
  <c r="O57" i="9"/>
  <c r="T56" i="9"/>
  <c r="S56" i="9"/>
  <c r="R56" i="9"/>
  <c r="Q56" i="9"/>
  <c r="P56" i="9"/>
  <c r="O56" i="9"/>
  <c r="T55" i="9"/>
  <c r="S55" i="9"/>
  <c r="R55" i="9"/>
  <c r="Q55" i="9"/>
  <c r="P55" i="9"/>
  <c r="O55" i="9"/>
  <c r="T54" i="9"/>
  <c r="S54" i="9"/>
  <c r="R54" i="9"/>
  <c r="Q54" i="9"/>
  <c r="P54" i="9"/>
  <c r="O54" i="9"/>
  <c r="T53" i="9"/>
  <c r="S53" i="9"/>
  <c r="R53" i="9"/>
  <c r="Q53" i="9"/>
  <c r="P53" i="9"/>
  <c r="O53" i="9"/>
  <c r="T52" i="9"/>
  <c r="S52" i="9"/>
  <c r="R52" i="9"/>
  <c r="Q52" i="9"/>
  <c r="P52" i="9"/>
  <c r="O52" i="9"/>
  <c r="T51" i="9"/>
  <c r="S51" i="9"/>
  <c r="R51" i="9"/>
  <c r="Q51" i="9"/>
  <c r="P51" i="9"/>
  <c r="O51" i="9"/>
  <c r="T50" i="9"/>
  <c r="S50" i="9"/>
  <c r="R50" i="9"/>
  <c r="Q50" i="9"/>
  <c r="P50" i="9"/>
  <c r="O50" i="9"/>
  <c r="T49" i="9"/>
  <c r="S49" i="9"/>
  <c r="R49" i="9"/>
  <c r="Q49" i="9"/>
  <c r="P49" i="9"/>
  <c r="O49" i="9"/>
  <c r="T48" i="9"/>
  <c r="S48" i="9"/>
  <c r="R48" i="9"/>
  <c r="Q48" i="9"/>
  <c r="P48" i="9"/>
  <c r="O48" i="9"/>
  <c r="T47" i="9"/>
  <c r="S47" i="9"/>
  <c r="R47" i="9"/>
  <c r="Q47" i="9"/>
  <c r="P47" i="9"/>
  <c r="O47" i="9"/>
  <c r="T46" i="9"/>
  <c r="S46" i="9"/>
  <c r="R46" i="9"/>
  <c r="Q46" i="9"/>
  <c r="P46" i="9"/>
  <c r="O46" i="9"/>
  <c r="T45" i="9"/>
  <c r="S45" i="9"/>
  <c r="R45" i="9"/>
  <c r="Q45" i="9"/>
  <c r="P45" i="9"/>
  <c r="O45" i="9"/>
  <c r="T44" i="9"/>
  <c r="S44" i="9"/>
  <c r="R44" i="9"/>
  <c r="Q44" i="9"/>
  <c r="P44" i="9"/>
  <c r="O44" i="9"/>
  <c r="T43" i="9"/>
  <c r="S43" i="9"/>
  <c r="R43" i="9"/>
  <c r="Q43" i="9"/>
  <c r="P43" i="9"/>
  <c r="O43" i="9"/>
  <c r="T42" i="9"/>
  <c r="S42" i="9"/>
  <c r="R42" i="9"/>
  <c r="Q42" i="9"/>
  <c r="P42" i="9"/>
  <c r="O42" i="9"/>
  <c r="T41" i="9"/>
  <c r="S41" i="9"/>
  <c r="R41" i="9"/>
  <c r="Q41" i="9"/>
  <c r="P41" i="9"/>
  <c r="O41" i="9"/>
  <c r="R40" i="9"/>
  <c r="Q40" i="9"/>
  <c r="P40" i="9"/>
  <c r="O40" i="9"/>
  <c r="R39" i="9"/>
  <c r="Q39" i="9"/>
  <c r="P39" i="9"/>
  <c r="O39" i="9"/>
  <c r="R38" i="9"/>
  <c r="Q38" i="9"/>
  <c r="P38" i="9"/>
  <c r="O38" i="9"/>
  <c r="R37" i="9"/>
  <c r="Q37" i="9"/>
  <c r="P37" i="9"/>
  <c r="O37" i="9"/>
  <c r="R36" i="9"/>
  <c r="Q36" i="9"/>
  <c r="P36" i="9"/>
  <c r="O36" i="9"/>
  <c r="R35" i="9"/>
  <c r="Q35" i="9"/>
  <c r="P35" i="9"/>
  <c r="O35" i="9"/>
  <c r="R34" i="9"/>
  <c r="Q34" i="9"/>
  <c r="P34" i="9"/>
  <c r="O34" i="9"/>
  <c r="R33" i="9"/>
  <c r="Q33" i="9"/>
  <c r="P33" i="9"/>
  <c r="O33" i="9"/>
  <c r="R32" i="9"/>
  <c r="Q32" i="9"/>
  <c r="P32" i="9"/>
  <c r="O32" i="9"/>
  <c r="R31" i="9"/>
  <c r="Q31" i="9"/>
  <c r="P31" i="9"/>
  <c r="O31" i="9"/>
  <c r="R30" i="9"/>
  <c r="Q30" i="9"/>
  <c r="P30" i="9"/>
  <c r="O30" i="9"/>
  <c r="R29" i="9"/>
  <c r="Q29" i="9"/>
  <c r="P29" i="9"/>
  <c r="O29" i="9"/>
  <c r="R28" i="9"/>
  <c r="Q28" i="9"/>
  <c r="P28" i="9"/>
  <c r="O28" i="9"/>
  <c r="R27" i="9"/>
  <c r="Q27" i="9"/>
  <c r="P27" i="9"/>
  <c r="O27" i="9"/>
  <c r="R26" i="9"/>
  <c r="Q26" i="9"/>
  <c r="P26" i="9"/>
  <c r="O26" i="9"/>
  <c r="R25" i="9"/>
  <c r="Q25" i="9"/>
  <c r="P25" i="9"/>
  <c r="O25" i="9"/>
  <c r="R24" i="9"/>
  <c r="Q24" i="9"/>
  <c r="P24" i="9"/>
  <c r="O24" i="9"/>
  <c r="R23" i="9"/>
  <c r="Q23" i="9"/>
  <c r="P23" i="9"/>
  <c r="O23" i="9"/>
  <c r="R22" i="9"/>
  <c r="Q22" i="9"/>
  <c r="P22" i="9"/>
  <c r="O22" i="9"/>
  <c r="R21" i="9"/>
  <c r="Q21" i="9"/>
  <c r="P21" i="9"/>
  <c r="O21" i="9"/>
  <c r="R20" i="9"/>
  <c r="Q20" i="9"/>
  <c r="P20" i="9"/>
  <c r="O20" i="9"/>
  <c r="R19" i="9"/>
  <c r="Q19" i="9"/>
  <c r="P19" i="9"/>
  <c r="O19" i="9"/>
  <c r="R18" i="9"/>
  <c r="Q18" i="9"/>
  <c r="P18" i="9"/>
  <c r="O18" i="9"/>
  <c r="R17" i="9"/>
  <c r="Q17" i="9"/>
  <c r="P17" i="9"/>
  <c r="O17" i="9"/>
  <c r="R16" i="9"/>
  <c r="Q16" i="9"/>
  <c r="P16" i="9"/>
  <c r="O16" i="9"/>
  <c r="R15" i="9"/>
  <c r="Q15" i="9"/>
  <c r="P15" i="9"/>
  <c r="O15" i="9"/>
  <c r="R14" i="9"/>
  <c r="Q14" i="9"/>
  <c r="P14" i="9"/>
  <c r="O14" i="9"/>
  <c r="R13" i="9"/>
  <c r="Q13" i="9"/>
  <c r="P13" i="9"/>
  <c r="O13" i="9"/>
  <c r="R12" i="9"/>
  <c r="Q12" i="9"/>
  <c r="P12" i="9"/>
  <c r="O12" i="9"/>
  <c r="R11" i="9"/>
  <c r="Q11" i="9"/>
  <c r="P11" i="9"/>
  <c r="O11" i="9"/>
  <c r="R10" i="9"/>
  <c r="Q10" i="9"/>
  <c r="P10" i="9"/>
  <c r="O10" i="9"/>
  <c r="R9" i="9"/>
  <c r="Q9" i="9"/>
  <c r="P9" i="9"/>
  <c r="O9" i="9"/>
  <c r="O8" i="9"/>
  <c r="O7" i="9"/>
  <c r="O6" i="9"/>
  <c r="C2" i="9"/>
  <c r="X62" i="8"/>
  <c r="T62" i="8"/>
  <c r="Z62" i="8" s="1"/>
  <c r="S62" i="8"/>
  <c r="Y62" i="8" s="1"/>
  <c r="R62" i="8"/>
  <c r="Q62" i="8"/>
  <c r="W62" i="8" s="1"/>
  <c r="P62" i="8"/>
  <c r="V62" i="8" s="1"/>
  <c r="O62" i="8"/>
  <c r="U62" i="8" s="1"/>
  <c r="X61" i="8"/>
  <c r="W61" i="8"/>
  <c r="U61" i="8"/>
  <c r="T61" i="8"/>
  <c r="Z61" i="8" s="1"/>
  <c r="S61" i="8"/>
  <c r="Y61" i="8" s="1"/>
  <c r="R61" i="8"/>
  <c r="Q61" i="8"/>
  <c r="P61" i="8"/>
  <c r="V61" i="8" s="1"/>
  <c r="O61" i="8"/>
  <c r="Y60" i="8"/>
  <c r="X60" i="8"/>
  <c r="T60" i="8"/>
  <c r="Z60" i="8" s="1"/>
  <c r="S60" i="8"/>
  <c r="R60" i="8"/>
  <c r="Q60" i="8"/>
  <c r="W60" i="8" s="1"/>
  <c r="P60" i="8"/>
  <c r="V60" i="8" s="1"/>
  <c r="O60" i="8"/>
  <c r="U60" i="8" s="1"/>
  <c r="X59" i="8"/>
  <c r="W59" i="8"/>
  <c r="U59" i="8"/>
  <c r="T59" i="8"/>
  <c r="Z59" i="8" s="1"/>
  <c r="S59" i="8"/>
  <c r="Y59" i="8" s="1"/>
  <c r="R59" i="8"/>
  <c r="Q59" i="8"/>
  <c r="P59" i="8"/>
  <c r="V59" i="8" s="1"/>
  <c r="O59" i="8"/>
  <c r="Y58" i="8"/>
  <c r="X58" i="8"/>
  <c r="T58" i="8"/>
  <c r="Z58" i="8" s="1"/>
  <c r="S58" i="8"/>
  <c r="R58" i="8"/>
  <c r="Q58" i="8"/>
  <c r="W58" i="8" s="1"/>
  <c r="P58" i="8"/>
  <c r="V58" i="8" s="1"/>
  <c r="O58" i="8"/>
  <c r="U58" i="8" s="1"/>
  <c r="X57" i="8"/>
  <c r="T57" i="8"/>
  <c r="Z57" i="8" s="1"/>
  <c r="S57" i="8"/>
  <c r="Y57" i="8" s="1"/>
  <c r="R57" i="8"/>
  <c r="Q57" i="8"/>
  <c r="W57" i="8" s="1"/>
  <c r="P57" i="8"/>
  <c r="V57" i="8" s="1"/>
  <c r="O57" i="8"/>
  <c r="U57" i="8" s="1"/>
  <c r="Y56" i="8"/>
  <c r="X56" i="8"/>
  <c r="T56" i="8"/>
  <c r="Z56" i="8" s="1"/>
  <c r="S56" i="8"/>
  <c r="R56" i="8"/>
  <c r="Q56" i="8"/>
  <c r="W56" i="8" s="1"/>
  <c r="P56" i="8"/>
  <c r="V56" i="8" s="1"/>
  <c r="O56" i="8"/>
  <c r="U56" i="8" s="1"/>
  <c r="X55" i="8"/>
  <c r="W55" i="8"/>
  <c r="T55" i="8"/>
  <c r="Z55" i="8" s="1"/>
  <c r="S55" i="8"/>
  <c r="Y55" i="8" s="1"/>
  <c r="R55" i="8"/>
  <c r="Q55" i="8"/>
  <c r="P55" i="8"/>
  <c r="V55" i="8" s="1"/>
  <c r="O55" i="8"/>
  <c r="U55" i="8" s="1"/>
  <c r="Y54" i="8"/>
  <c r="T54" i="8"/>
  <c r="Z54" i="8" s="1"/>
  <c r="S54" i="8"/>
  <c r="R54" i="8"/>
  <c r="X54" i="8" s="1"/>
  <c r="Q54" i="8"/>
  <c r="W54" i="8" s="1"/>
  <c r="P54" i="8"/>
  <c r="V54" i="8" s="1"/>
  <c r="O54" i="8"/>
  <c r="U54" i="8" s="1"/>
  <c r="X53" i="8"/>
  <c r="T53" i="8"/>
  <c r="Z53" i="8" s="1"/>
  <c r="S53" i="8"/>
  <c r="Y53" i="8" s="1"/>
  <c r="R53" i="8"/>
  <c r="Q53" i="8"/>
  <c r="W53" i="8" s="1"/>
  <c r="P53" i="8"/>
  <c r="V53" i="8" s="1"/>
  <c r="O53" i="8"/>
  <c r="U53" i="8" s="1"/>
  <c r="X52" i="8"/>
  <c r="T52" i="8"/>
  <c r="Z52" i="8" s="1"/>
  <c r="S52" i="8"/>
  <c r="Y52" i="8" s="1"/>
  <c r="R52" i="8"/>
  <c r="Q52" i="8"/>
  <c r="W52" i="8" s="1"/>
  <c r="P52" i="8"/>
  <c r="V52" i="8" s="1"/>
  <c r="O52" i="8"/>
  <c r="U52" i="8" s="1"/>
  <c r="T51" i="8"/>
  <c r="Z51" i="8" s="1"/>
  <c r="S51" i="8"/>
  <c r="Y51" i="8" s="1"/>
  <c r="R51" i="8"/>
  <c r="X51" i="8" s="1"/>
  <c r="Q51" i="8"/>
  <c r="W51" i="8" s="1"/>
  <c r="P51" i="8"/>
  <c r="V51" i="8" s="1"/>
  <c r="O51" i="8"/>
  <c r="U51" i="8" s="1"/>
  <c r="Y50" i="8"/>
  <c r="T50" i="8"/>
  <c r="Z50" i="8" s="1"/>
  <c r="S50" i="8"/>
  <c r="R50" i="8"/>
  <c r="X50" i="8" s="1"/>
  <c r="Q50" i="8"/>
  <c r="W50" i="8" s="1"/>
  <c r="P50" i="8"/>
  <c r="V50" i="8" s="1"/>
  <c r="O50" i="8"/>
  <c r="U50" i="8" s="1"/>
  <c r="W49" i="8"/>
  <c r="U49" i="8"/>
  <c r="T49" i="8"/>
  <c r="Z49" i="8" s="1"/>
  <c r="S49" i="8"/>
  <c r="Y49" i="8" s="1"/>
  <c r="R49" i="8"/>
  <c r="X49" i="8" s="1"/>
  <c r="Q49" i="8"/>
  <c r="P49" i="8"/>
  <c r="V49" i="8" s="1"/>
  <c r="O49" i="8"/>
  <c r="T48" i="8"/>
  <c r="Z48" i="8" s="1"/>
  <c r="S48" i="8"/>
  <c r="Y48" i="8" s="1"/>
  <c r="R48" i="8"/>
  <c r="X48" i="8" s="1"/>
  <c r="Q48" i="8"/>
  <c r="W48" i="8" s="1"/>
  <c r="P48" i="8"/>
  <c r="V48" i="8" s="1"/>
  <c r="O48" i="8"/>
  <c r="U48" i="8" s="1"/>
  <c r="X47" i="8"/>
  <c r="W47" i="8"/>
  <c r="T47" i="8"/>
  <c r="Z47" i="8" s="1"/>
  <c r="S47" i="8"/>
  <c r="Y47" i="8" s="1"/>
  <c r="R47" i="8"/>
  <c r="Q47" i="8"/>
  <c r="P47" i="8"/>
  <c r="V47" i="8" s="1"/>
  <c r="O47" i="8"/>
  <c r="U47" i="8" s="1"/>
  <c r="X46" i="8"/>
  <c r="T46" i="8"/>
  <c r="Z46" i="8" s="1"/>
  <c r="S46" i="8"/>
  <c r="Y46" i="8" s="1"/>
  <c r="R46" i="8"/>
  <c r="Q46" i="8"/>
  <c r="W46" i="8" s="1"/>
  <c r="P46" i="8"/>
  <c r="V46" i="8" s="1"/>
  <c r="O46" i="8"/>
  <c r="U46" i="8" s="1"/>
  <c r="X45" i="8"/>
  <c r="W45" i="8"/>
  <c r="U45" i="8"/>
  <c r="T45" i="8"/>
  <c r="Z45" i="8" s="1"/>
  <c r="S45" i="8"/>
  <c r="Y45" i="8" s="1"/>
  <c r="R45" i="8"/>
  <c r="Q45" i="8"/>
  <c r="P45" i="8"/>
  <c r="V45" i="8" s="1"/>
  <c r="O45" i="8"/>
  <c r="Y44" i="8"/>
  <c r="X44" i="8"/>
  <c r="T44" i="8"/>
  <c r="Z44" i="8" s="1"/>
  <c r="S44" i="8"/>
  <c r="R44" i="8"/>
  <c r="Q44" i="8"/>
  <c r="W44" i="8" s="1"/>
  <c r="P44" i="8"/>
  <c r="V44" i="8" s="1"/>
  <c r="O44" i="8"/>
  <c r="U44" i="8" s="1"/>
  <c r="X43" i="8"/>
  <c r="W43" i="8"/>
  <c r="U43" i="8"/>
  <c r="T43" i="8"/>
  <c r="Z43" i="8" s="1"/>
  <c r="S43" i="8"/>
  <c r="Y43" i="8" s="1"/>
  <c r="R43" i="8"/>
  <c r="Q43" i="8"/>
  <c r="P43" i="8"/>
  <c r="V43" i="8" s="1"/>
  <c r="O43" i="8"/>
  <c r="Y42" i="8"/>
  <c r="X42" i="8"/>
  <c r="T42" i="8"/>
  <c r="Z42" i="8" s="1"/>
  <c r="S42" i="8"/>
  <c r="R42" i="8"/>
  <c r="Q42" i="8"/>
  <c r="W42" i="8" s="1"/>
  <c r="P42" i="8"/>
  <c r="V42" i="8" s="1"/>
  <c r="O42" i="8"/>
  <c r="U42" i="8" s="1"/>
  <c r="X41" i="8"/>
  <c r="W41" i="8"/>
  <c r="T41" i="8"/>
  <c r="Z41" i="8" s="1"/>
  <c r="S41" i="8"/>
  <c r="Y41" i="8" s="1"/>
  <c r="R41" i="8"/>
  <c r="Q41" i="8"/>
  <c r="P41" i="8"/>
  <c r="V41" i="8" s="1"/>
  <c r="O41" i="8"/>
  <c r="U41" i="8" s="1"/>
  <c r="X40" i="8"/>
  <c r="R40" i="8"/>
  <c r="Q40" i="8"/>
  <c r="W40" i="8" s="1"/>
  <c r="P40" i="8"/>
  <c r="V40" i="8" s="1"/>
  <c r="O40" i="8"/>
  <c r="U40" i="8" s="1"/>
  <c r="X39" i="8"/>
  <c r="W39" i="8"/>
  <c r="R39" i="8"/>
  <c r="Q39" i="8"/>
  <c r="P39" i="8"/>
  <c r="V39" i="8" s="1"/>
  <c r="O39" i="8"/>
  <c r="U39" i="8" s="1"/>
  <c r="X38" i="8"/>
  <c r="W38" i="8"/>
  <c r="V38" i="8"/>
  <c r="R38" i="8"/>
  <c r="Q38" i="8"/>
  <c r="P38" i="8"/>
  <c r="O38" i="8"/>
  <c r="U38" i="8" s="1"/>
  <c r="W37" i="8"/>
  <c r="V37" i="8"/>
  <c r="R37" i="8"/>
  <c r="X37" i="8" s="1"/>
  <c r="Q37" i="8"/>
  <c r="P37" i="8"/>
  <c r="O37" i="8"/>
  <c r="U37" i="8" s="1"/>
  <c r="V36" i="8"/>
  <c r="R36" i="8"/>
  <c r="X36" i="8" s="1"/>
  <c r="Q36" i="8"/>
  <c r="W36" i="8" s="1"/>
  <c r="P36" i="8"/>
  <c r="O36" i="8"/>
  <c r="U36" i="8" s="1"/>
  <c r="R35" i="8"/>
  <c r="X35" i="8" s="1"/>
  <c r="Q35" i="8"/>
  <c r="W35" i="8" s="1"/>
  <c r="P35" i="8"/>
  <c r="V35" i="8" s="1"/>
  <c r="O35" i="8"/>
  <c r="U35" i="8" s="1"/>
  <c r="R34" i="8"/>
  <c r="X34" i="8" s="1"/>
  <c r="Q34" i="8"/>
  <c r="W34" i="8" s="1"/>
  <c r="P34" i="8"/>
  <c r="V34" i="8" s="1"/>
  <c r="O34" i="8"/>
  <c r="U34" i="8" s="1"/>
  <c r="R33" i="8"/>
  <c r="X33" i="8" s="1"/>
  <c r="Q33" i="8"/>
  <c r="W33" i="8" s="1"/>
  <c r="P33" i="8"/>
  <c r="V33" i="8" s="1"/>
  <c r="O33" i="8"/>
  <c r="U33" i="8" s="1"/>
  <c r="X32" i="8"/>
  <c r="R32" i="8"/>
  <c r="Q32" i="8"/>
  <c r="W32" i="8" s="1"/>
  <c r="P32" i="8"/>
  <c r="V32" i="8" s="1"/>
  <c r="O32" i="8"/>
  <c r="U32" i="8" s="1"/>
  <c r="X31" i="8"/>
  <c r="W31" i="8"/>
  <c r="R31" i="8"/>
  <c r="Q31" i="8"/>
  <c r="P31" i="8"/>
  <c r="V31" i="8" s="1"/>
  <c r="O31" i="8"/>
  <c r="U31" i="8" s="1"/>
  <c r="X30" i="8"/>
  <c r="W30" i="8"/>
  <c r="V30" i="8"/>
  <c r="R30" i="8"/>
  <c r="Q30" i="8"/>
  <c r="P30" i="8"/>
  <c r="O30" i="8"/>
  <c r="U30" i="8" s="1"/>
  <c r="W29" i="8"/>
  <c r="V29" i="8"/>
  <c r="R29" i="8"/>
  <c r="X29" i="8" s="1"/>
  <c r="Q29" i="8"/>
  <c r="P29" i="8"/>
  <c r="O29" i="8"/>
  <c r="U29" i="8" s="1"/>
  <c r="V28" i="8"/>
  <c r="R28" i="8"/>
  <c r="X28" i="8" s="1"/>
  <c r="Q28" i="8"/>
  <c r="W28" i="8" s="1"/>
  <c r="P28" i="8"/>
  <c r="O28" i="8"/>
  <c r="U28" i="8" s="1"/>
  <c r="R27" i="8"/>
  <c r="X27" i="8" s="1"/>
  <c r="Q27" i="8"/>
  <c r="W27" i="8" s="1"/>
  <c r="P27" i="8"/>
  <c r="V27" i="8" s="1"/>
  <c r="O27" i="8"/>
  <c r="U27" i="8" s="1"/>
  <c r="X26" i="8"/>
  <c r="R26" i="8"/>
  <c r="Q26" i="8"/>
  <c r="W26" i="8" s="1"/>
  <c r="P26" i="8"/>
  <c r="V26" i="8" s="1"/>
  <c r="O26" i="8"/>
  <c r="U26" i="8" s="1"/>
  <c r="W25" i="8"/>
  <c r="R25" i="8"/>
  <c r="X25" i="8" s="1"/>
  <c r="Q25" i="8"/>
  <c r="P25" i="8"/>
  <c r="V25" i="8" s="1"/>
  <c r="O25" i="8"/>
  <c r="U25" i="8" s="1"/>
  <c r="X24" i="8"/>
  <c r="V24" i="8"/>
  <c r="R24" i="8"/>
  <c r="Q24" i="8"/>
  <c r="W24" i="8" s="1"/>
  <c r="P24" i="8"/>
  <c r="O24" i="8"/>
  <c r="U24" i="8" s="1"/>
  <c r="X23" i="8"/>
  <c r="W23" i="8"/>
  <c r="R23" i="8"/>
  <c r="Q23" i="8"/>
  <c r="P23" i="8"/>
  <c r="V23" i="8" s="1"/>
  <c r="O23" i="8"/>
  <c r="U23" i="8" s="1"/>
  <c r="X22" i="8"/>
  <c r="W22" i="8"/>
  <c r="V22" i="8"/>
  <c r="R22" i="8"/>
  <c r="Q22" i="8"/>
  <c r="P22" i="8"/>
  <c r="O22" i="8"/>
  <c r="U22" i="8" s="1"/>
  <c r="W21" i="8"/>
  <c r="V21" i="8"/>
  <c r="R21" i="8"/>
  <c r="X21" i="8" s="1"/>
  <c r="Q21" i="8"/>
  <c r="P21" i="8"/>
  <c r="O21" i="8"/>
  <c r="U21" i="8" s="1"/>
  <c r="V20" i="8"/>
  <c r="R20" i="8"/>
  <c r="X20" i="8" s="1"/>
  <c r="Q20" i="8"/>
  <c r="W20" i="8" s="1"/>
  <c r="P20" i="8"/>
  <c r="O20" i="8"/>
  <c r="U20" i="8" s="1"/>
  <c r="R19" i="8"/>
  <c r="X19" i="8" s="1"/>
  <c r="Q19" i="8"/>
  <c r="W19" i="8" s="1"/>
  <c r="P19" i="8"/>
  <c r="V19" i="8" s="1"/>
  <c r="O19" i="8"/>
  <c r="U19" i="8" s="1"/>
  <c r="X18" i="8"/>
  <c r="R18" i="8"/>
  <c r="Q18" i="8"/>
  <c r="W18" i="8" s="1"/>
  <c r="P18" i="8"/>
  <c r="V18" i="8" s="1"/>
  <c r="O18" i="8"/>
  <c r="U18" i="8" s="1"/>
  <c r="W17" i="8"/>
  <c r="R17" i="8"/>
  <c r="X17" i="8" s="1"/>
  <c r="Q17" i="8"/>
  <c r="P17" i="8"/>
  <c r="V17" i="8" s="1"/>
  <c r="O17" i="8"/>
  <c r="U17" i="8" s="1"/>
  <c r="X16" i="8"/>
  <c r="V16" i="8"/>
  <c r="R16" i="8"/>
  <c r="Q16" i="8"/>
  <c r="W16" i="8" s="1"/>
  <c r="P16" i="8"/>
  <c r="O16" i="8"/>
  <c r="U16" i="8" s="1"/>
  <c r="X15" i="8"/>
  <c r="W15" i="8"/>
  <c r="R15" i="8"/>
  <c r="Q15" i="8"/>
  <c r="P15" i="8"/>
  <c r="V15" i="8" s="1"/>
  <c r="O15" i="8"/>
  <c r="U15" i="8" s="1"/>
  <c r="X14" i="8"/>
  <c r="W14" i="8"/>
  <c r="V14" i="8"/>
  <c r="R14" i="8"/>
  <c r="Q14" i="8"/>
  <c r="P14" i="8"/>
  <c r="O14" i="8"/>
  <c r="U14" i="8" s="1"/>
  <c r="W13" i="8"/>
  <c r="V13" i="8"/>
  <c r="R13" i="8"/>
  <c r="X13" i="8" s="1"/>
  <c r="Q13" i="8"/>
  <c r="P13" i="8"/>
  <c r="O13" i="8"/>
  <c r="U13" i="8" s="1"/>
  <c r="V12" i="8"/>
  <c r="R12" i="8"/>
  <c r="X12" i="8" s="1"/>
  <c r="Q12" i="8"/>
  <c r="W12" i="8" s="1"/>
  <c r="P12" i="8"/>
  <c r="O12" i="8"/>
  <c r="U12" i="8" s="1"/>
  <c r="R11" i="8"/>
  <c r="X11" i="8" s="1"/>
  <c r="Q11" i="8"/>
  <c r="W11" i="8" s="1"/>
  <c r="P11" i="8"/>
  <c r="V11" i="8" s="1"/>
  <c r="O11" i="8"/>
  <c r="U11" i="8" s="1"/>
  <c r="X10" i="8"/>
  <c r="R10" i="8"/>
  <c r="Q10" i="8"/>
  <c r="W10" i="8" s="1"/>
  <c r="P10" i="8"/>
  <c r="V10" i="8" s="1"/>
  <c r="O10" i="8"/>
  <c r="U10" i="8" s="1"/>
  <c r="W9" i="8"/>
  <c r="R9" i="8"/>
  <c r="X9" i="8" s="1"/>
  <c r="Q9" i="8"/>
  <c r="P9" i="8"/>
  <c r="V9" i="8" s="1"/>
  <c r="O9" i="8"/>
  <c r="U9" i="8" s="1"/>
  <c r="O8" i="8"/>
  <c r="U8" i="8" s="1"/>
  <c r="O7" i="8"/>
  <c r="U7" i="8" s="1"/>
  <c r="O6" i="8"/>
  <c r="U6" i="8" s="1"/>
  <c r="C2" i="8"/>
</calcChain>
</file>

<file path=xl/sharedStrings.xml><?xml version="1.0" encoding="utf-8"?>
<sst xmlns="http://schemas.openxmlformats.org/spreadsheetml/2006/main" count="3691" uniqueCount="151">
  <si>
    <t>Under 18</t>
  </si>
  <si>
    <t>Table of contents</t>
  </si>
  <si>
    <t>Contact Danilo Trisi for questions (trisi@cbpp.org)</t>
  </si>
  <si>
    <t>table_1b</t>
  </si>
  <si>
    <t>table_2b</t>
  </si>
  <si>
    <t>table_3b</t>
  </si>
  <si>
    <t>table_4b</t>
  </si>
  <si>
    <t>table_5b</t>
  </si>
  <si>
    <t>table_6b</t>
  </si>
  <si>
    <t>table_7b</t>
  </si>
  <si>
    <t>table_8b</t>
  </si>
  <si>
    <t>table_9b</t>
  </si>
  <si>
    <t>table_10b</t>
  </si>
  <si>
    <t>Percentage-point reduction in poverty from government assistance and taxes</t>
  </si>
  <si>
    <t>Percent reduction in poverty from government assistance and taxes</t>
  </si>
  <si>
    <t>Calendar year</t>
  </si>
  <si>
    <t>All races and ethnicities</t>
  </si>
  <si>
    <t>White only, not Latino</t>
  </si>
  <si>
    <t>Black only, not Latino</t>
  </si>
  <si>
    <t>Latino (any race)</t>
  </si>
  <si>
    <t>Asian only, not Latino</t>
  </si>
  <si>
    <t>2017*</t>
  </si>
  <si>
    <t>2018*</t>
  </si>
  <si>
    <t>2019*</t>
  </si>
  <si>
    <t>2020*</t>
  </si>
  <si>
    <t>Another race or multi-racial, not Latino</t>
  </si>
  <si>
    <t>Percent in poverty not counting government assistance or taxes</t>
  </si>
  <si>
    <t>Percent in poverty counting government assistance and taxes</t>
  </si>
  <si>
    <t>Total in poverty not counting government assistance or taxes</t>
  </si>
  <si>
    <t>Total in poverty counting government assistance and taxes</t>
  </si>
  <si>
    <t>Number lifted by government assistance and taxes</t>
  </si>
  <si>
    <t>Population totals</t>
  </si>
  <si>
    <t>All persons</t>
  </si>
  <si>
    <t>65 and over</t>
  </si>
  <si>
    <t>Tables using 2021 SPM poverty line adjusted for inflation</t>
  </si>
  <si>
    <t>*Data reflect the implementation of an updated processing system by the Census Bureau.</t>
  </si>
  <si>
    <t>All Ages</t>
  </si>
  <si>
    <t>Population</t>
  </si>
  <si>
    <t>As a percentage of the population</t>
  </si>
  <si>
    <t>All public benefits*</t>
  </si>
  <si>
    <t>Social Security</t>
  </si>
  <si>
    <t>Unemployment Insurance</t>
  </si>
  <si>
    <t>EITC and Child Tax Credit:**</t>
  </si>
  <si>
    <t>Lifted above the poverty line by the following family income:***</t>
  </si>
  <si>
    <t>Lifted above, as a percentage of those who would be living in poverty without the specified income source:</t>
  </si>
  <si>
    <t>AFDC/TANF</t>
  </si>
  <si>
    <t>SSI</t>
  </si>
  <si>
    <t>SNAP (formerly food stamps)</t>
  </si>
  <si>
    <t>Rental assistance</t>
  </si>
  <si>
    <t>EITC and Child Tax Credit**</t>
  </si>
  <si>
    <t>Child Tax Credit**</t>
  </si>
  <si>
    <t>Earned Income Tax Credit (EITC)</t>
  </si>
  <si>
    <t>Supplemental Security Income (SSI)</t>
  </si>
  <si>
    <t>Number in poverty</t>
  </si>
  <si>
    <t>All races and ethnicites</t>
  </si>
  <si>
    <t>No corrections</t>
  </si>
  <si>
    <t>Correct for underreporting of SNAP, TANF &amp; SSI</t>
  </si>
  <si>
    <t>SNAP</t>
  </si>
  <si>
    <t>Correct for underreporting</t>
  </si>
  <si>
    <t>Percent in poverty not counting specified income source:</t>
  </si>
  <si>
    <t>Percentage-point reduction in poverty from specified income source:</t>
  </si>
  <si>
    <t>Percent reduction in poverty from specified income source:</t>
  </si>
  <si>
    <t>Under 18,
in SPM unit with married couple</t>
  </si>
  <si>
    <t>Under 18,
in SPM unit with no married couple</t>
  </si>
  <si>
    <t>18 to 64,
in SPM unit with kids</t>
  </si>
  <si>
    <t>18 to 64,
in SPM unit with no kids</t>
  </si>
  <si>
    <t>table_11b</t>
  </si>
  <si>
    <t>table_12b</t>
  </si>
  <si>
    <t>Back to Index</t>
  </si>
  <si>
    <t>(Example: In 2021, 51.8 million people lived in families whose non-Social Security income was below the SPM poverty line.)</t>
  </si>
  <si>
    <t>(Example: In 2021, 26.3 million people lived in families whose income was lifted above the poverty line by Social Security.)</t>
  </si>
  <si>
    <t>(Example: In 2021, Social Security lifted above the poverty line 51% of people who would otherwise have been living in poverty.)</t>
  </si>
  <si>
    <t>(Additional example: In 2021, Social Security reduced the number of people in poverty by 51%.)</t>
  </si>
  <si>
    <t>*"All public benefits" includes the listed programs plus workers’ compensation, veterans’ benefits, state General Assistance, the National School Lunch Program, the Special Supplemental Nutrition Program for Women, Infants, and Children (WIC), rental assistance (such as Section 8 and public housing), home energy assistance. Benefit figures for 2008-2010 also reflect a number of temporary federal benefits enacted in response to the Great Recession: the 2008 stimulus payment, 2009 economic recovery payment, and 2009-2010 Making Work Pay Tax Credit. Benefit figures for 2020-2021 include economic impact payments and figures for 2021 include broadband assistance. Taxes, subtracted from family resources, are family members’ federal and state income and payroll taxes. 
**Includes both the refundable (low-income) and non-refundable parts of the Child Tax Credit.
***Equals the number that would be poor without this income minus the actual number in poverty.</t>
  </si>
  <si>
    <t>(Example: In 2021, 4.9 million children lived in families whose non-Social Security income was below the SPM poverty line.)</t>
  </si>
  <si>
    <t>(Example: In 2021, 1 million children lived in families whose income was lifted above the poverty line by Social Security.)</t>
  </si>
  <si>
    <t>(Example: In 2021, Social Security lifted above the poverty line 22% of people who would otherwise have been living in poverty.)</t>
  </si>
  <si>
    <t>(Additional example: In 2021, Social Security reduced the number of people in poverty by 22%.)</t>
  </si>
  <si>
    <t>Source: CBPP analysis of SPM data from Columbia Center on Poverty and Social Policy (before 2009) and U.S. Census Bureau (2009 and on, partly accessed via IPUMS-CPS). Corrections for underreported benefits from the Transfer Income Model (TRIM) policy micro-simulation model developed by the Urban Institute with primary funding from the U.S. Department of Health and Human Services Office of the Assistant Secretary for Planning and Evaluation.</t>
  </si>
  <si>
    <t>Source: CBPP analysis of U.S. Census Bureau  SPM data accessed via IPUMS-CPS. Corrections for underreported benefits from the Transfer Income Model (TRIM) policy micro-simulation model developed by the Urban Institute with primary funding from the U.S. Department of Health and Human Services Office of the Assistant Secretary for Planning and Evaluation.</t>
  </si>
  <si>
    <t xml:space="preserve">Source: CBPP analysis of SPM data from Columbia Center on Poverty and Social Policy (before 2009) and U.S. Census Bureau (2009 and on, partly accessed via IPUMS-CPS). </t>
  </si>
  <si>
    <t xml:space="preserve">**Data reflect the implementation of an updated processing system by the Census Bureau and 2020 population weights. </t>
  </si>
  <si>
    <t>2020**</t>
  </si>
  <si>
    <t>2021**</t>
  </si>
  <si>
    <t>2018 data reflect the implementation of an updated processing system by the Census Bureau.</t>
  </si>
  <si>
    <t>Total in poverty not counting government assistance or taxes 
(in thousands)</t>
  </si>
  <si>
    <t>Total in poverty counting government assistance and taxes (in thousands)</t>
  </si>
  <si>
    <t>Number lifted by government assistance and taxes (in thousands)</t>
  </si>
  <si>
    <t>Population totals
(in thousands)</t>
  </si>
  <si>
    <t>Number lifted by government assistance and taxes
(in thousands)</t>
  </si>
  <si>
    <t>Total in poverty not counting government assistance or taxes
(in thousands)</t>
  </si>
  <si>
    <t>Total in poverty not counting specified income source:
(in thousands)</t>
  </si>
  <si>
    <t>Number lifted by specified income source:
(in thousands)</t>
  </si>
  <si>
    <t>Population total 
(in thousands)</t>
  </si>
  <si>
    <t>Total in poverty counting government assistance and taxes 
(in thousands)</t>
  </si>
  <si>
    <t>n/a</t>
  </si>
  <si>
    <t>Tables using "relative" SPM thresholds (that is, adjusted annually for changes in basic needs spending)</t>
  </si>
  <si>
    <t>Figures use the Supplemental Poverty Measure (SPM) with "relative" SPM thresholds (that is, adjusted annually for changes in basic needs spending).</t>
  </si>
  <si>
    <t>Figures use the Supplemental Poverty Measure (SPM) with "relative" SPM thresholds (that is, adjusted annually for changes in basic needs spending). We correct for underreporting of benefits from SNAP, Supplemental Security Income, and Temporary Assistance for Needy Families (TANF).</t>
  </si>
  <si>
    <t>All public benefits***</t>
  </si>
  <si>
    <t>Child Tax Credit****</t>
  </si>
  <si>
    <t>EITC and Child Tax Credit****</t>
  </si>
  <si>
    <t>Lifted above the poverty line by the following family income:*****</t>
  </si>
  <si>
    <t>EITC and Child Tax Credit:****</t>
  </si>
  <si>
    <t xml:space="preserve">*Data reflect the implementation of an updated processing system by the Census Bureau.
**Data reflect the implementation of an updated processing system by the Census Bureau and 2020 population weights.
***"All public benefits" includes the listed programs plus workers’ compensation, veterans’ benefits, state General Assistance, the National School Lunch Program, the Special Supplemental Nutrition Program for Women, Infants, and Children (WIC), rental assistance (such as Section 8 and public housing), home energy assistance. Benefit figures for 2008-2010 also reflect a number of temporary federal benefits enacted in response to the Great Recession: the 2008 stimulus payment, 2009 economic recovery payment, and 2009-2010 Making Work Pay Tax Credit. Benefit figures for 2020-2021 include economic impact payments and figures for 2021 include broadband assistance. Taxes, subtracted from family resources, are family members’ federal and state income and payroll taxes. 
****Includes both the refundable (low-income) and non-refundable parts of the Child Tax Credit.
*****Equals the number that would be poor without this income minus the actual number in poverty.
</t>
  </si>
  <si>
    <t>Data for 2000 are omitted due to sample differences between Columbia's historical SPM data and the TRIM data. The historical SPM data use the SCHIP version of data for 2000, whereas the TRIM data use the non-SCHIP version.</t>
  </si>
  <si>
    <t> </t>
  </si>
  <si>
    <t>Notes:</t>
  </si>
  <si>
    <t xml:space="preserve">This file was released as an excel appendix to: </t>
  </si>
  <si>
    <t>table_1a</t>
  </si>
  <si>
    <t>table_2a</t>
  </si>
  <si>
    <t>table_3a</t>
  </si>
  <si>
    <t>table_4a</t>
  </si>
  <si>
    <t>table_5a</t>
  </si>
  <si>
    <t>table_6a</t>
  </si>
  <si>
    <t>table_7a</t>
  </si>
  <si>
    <t>table_8a</t>
  </si>
  <si>
    <t>table_9a</t>
  </si>
  <si>
    <t>table_10a</t>
  </si>
  <si>
    <t>table_11a</t>
  </si>
  <si>
    <t>table_12a</t>
  </si>
  <si>
    <t>Appendix II Table 1b. Effect of Government Assistance and Taxes on Poverty by Race/Ethnicity (All Ages, Rates)</t>
  </si>
  <si>
    <t>Appendix II Table 2b. Effect of Government Assistance and Taxes on Poverty by Race/Ethnicity (All Ages, Sums)</t>
  </si>
  <si>
    <t>Appendix II Table 3b. Effect of Government Assistance and Taxes on Poverty by Race/Ethnicity (Under 18, Rates)</t>
  </si>
  <si>
    <t>Appendix II Table 4b. Effect of Government Assistance and Taxes on Poverty by Race/Ethnicity (Under 18, Sums)</t>
  </si>
  <si>
    <t>Appendix II Table 5b. Effect of Government Assistance and Taxes on Poverty by Age and Family Structure (Rates)</t>
  </si>
  <si>
    <t>Appendix II Table 6b. Effect of Government Assistance and Taxes on Poverty by Age and Family Structure (Sums)</t>
  </si>
  <si>
    <t>Appendix II Table 7b. Effect of Specified Government Assistance and Taxes on Poverty by Race/Ethnicity (All Ages)</t>
  </si>
  <si>
    <t>Appendix II Table 8b. Effect of Specified Government Assistance and Taxes on Poverty by Race/Ethnicity (Under 18)</t>
  </si>
  <si>
    <t>Appendix II Table 9b. Effect of Government Assistance and Taxes on Poverty Using Data Corrected for Underreporting of Key Benefits</t>
  </si>
  <si>
    <t>Appendix II Table 10b. Effect of Correcting for Underreporting of Key Benefits by Race/Ethnicity (2018)</t>
  </si>
  <si>
    <t>Appendix II Table 11b. Effect of Correcting for Underreporting of Key Benefits (1993-2017, all ages)</t>
  </si>
  <si>
    <t>Appendix II Table 12b. Effect of Correcting for Underreporting of Key Benefits (1993-2017, under 18)</t>
  </si>
  <si>
    <t>Number of people either in poverty or who would be in poverty if the following family income were not counted:</t>
  </si>
  <si>
    <t xml:space="preserve">Figures use the Supplemental Poverty Measure (SPM) and 2021 thresholds adjusted for inflation with the Consumer Price Index Retroactive Series. </t>
  </si>
  <si>
    <t xml:space="preserve">Figures are in thousands and use the Supplemental Poverty Measure (SPM) and 2021 SPM poverty line adjusted for inflation with the Consumer Price Index Retroactive Series. </t>
  </si>
  <si>
    <t>Figures use the Supplemental Poverty Measure (SPM) and 2021 thresholds adjusted for inflation with the Consumer Price Index Retroactive Series. We correct for underreporting of benefits from SNAP, Supplemental Security Income, and Temporary Assistance for Needy Families (TANF).</t>
  </si>
  <si>
    <t>Figures in tables 1a-12a use Supplemental Poverty Measure (SPM) with 2021 SPM poverty line adjusted for inflation using the Labor Department’s retroactive Consumer Price Index Retroactive Series (R-CPI-U-RS). 
Figures in tables 1b-12b use SPM with "relative" SPM thresholds (that is, adjusted annually for changes in basic needs spending).
The racial and ethnic categories used in this analysis are mutually exclusive and exhaustive. Individuals can be classified as white only, not Latino; Black only, not Latino; Latino (any race); Asian only, not Latino; or another race or multi-racial, not Latino.
In our calculations, "government assistance" includes Social Security, unemployment insurance, workers’ compensation, veterans’ benefits, TANF, state General Assistance, Supplemental Security Income (SSI), SNAP, the National School Lunch Program, the Special Supplemental Nutrition Program for Women, Infants, and Children (WIC), rental assistance (such as Section 8 and public housing), home energy assistance, the EITC, and the Child Tax Credit. Benefit figures for 2008-2010 also reflect a number of temporary federal benefits enacted in response to the Great Recession: the 2008 stimulus payment, 2009 economic recovery payment, and 2009-2010 Making Work Pay Tax Credit. Benefit figures for 2020-2021 include economic impact payments and figures for 2021 include broadband assistance. Taxes, subtracted from family resources, are family members’ federal and state income and payroll taxes. 
Figures in tables 9-12 and 9b-12b correct for underreporting of benefits from the Supplemental Nutrition Assistance Program (SNAP), Supplemental Security Income (SSI), and Aid to Families with Dependent Children (AFDC)/Temporary Assistance for Needy Families (TANF). Data for 2000 are omitted in those tables due to sample differences between the historical SPM data and the TRIM data. The historical SPM data use the SCHIP version of data for 2000, whereas the TRIM data use the non-SCHIP version.
Source: CBPP analysis of SPM data from Columbia Center on Poverty and Social Policy (before 2009) and U.S. Census Bureau (2009 and on, partly accessed via IPUMS-CPS). Corrections for underreported benefits from the Transfer Income Model (TRIM) policy micro-simulation model developed by the Urban Institute with primary funding from the U.S. Department of Health and Human Services Office of the Assistant Secretary for Planning and Evaluation.</t>
  </si>
  <si>
    <t>Appendix II Table 1a. Effect of Government Assistance and Taxes on Poverty by Race/Ethnicity (All Ages, Rates)</t>
  </si>
  <si>
    <t>Appendix II Table 2a. Effect of Government Assistance and Taxes on Poverty by Race/Ethnicity (All Ages, Sums)</t>
  </si>
  <si>
    <t>Appendix II Table 3a. Effect of Government Assistance and Taxes on Poverty by Race/Ethnicity (Under 18, Rates)</t>
  </si>
  <si>
    <t>Appendix II Table 4a. Effect of Government Assistance and Taxes on Poverty by Race/Ethnicity (Under 18, Sums)</t>
  </si>
  <si>
    <t>Appendix II Table 5a. Effect of Government Assistance and Taxes on Poverty by Age and Family Structure (Rates)</t>
  </si>
  <si>
    <t>Appendix II Table 6a. Effect of Government Assistance and Taxes on Poverty by Age and Family Structure (Sums)</t>
  </si>
  <si>
    <t>Appendix II Table 7a. Effect of Specified Government Assistance and Taxes on Poverty by Race/Ethnicity (All Ages)</t>
  </si>
  <si>
    <t>Appendix II Table 8a. Effect of Specified Government Assistance and Taxes on Poverty by Race/Ethnicity (Under 18)</t>
  </si>
  <si>
    <t>Appendix II Table 9a. Effect of Government Assistance and Taxes on Poverty Using Data Corrected for Underreporting of Key Benefits</t>
  </si>
  <si>
    <t>Appendix II Table 10a. Effect of Correcting for Underreporting of Key Benefits by Race/Ethnicity (2018)</t>
  </si>
  <si>
    <t>Appendix II Table 11a. Effect of Correcting for Underreporting of Key Benefits (1993-2017, all ages)</t>
  </si>
  <si>
    <t>Appendix II Table 12a. Effect of Correcting for Underreporting of Key Benefits (1993-2017, under 18)</t>
  </si>
  <si>
    <r>
      <t xml:space="preserve">Danilo Trisi, “Government’s Pandemic Response Turned a Would-Be Poverty Surge Into a Record Poverty Decline,” CBPP, </t>
    </r>
    <r>
      <rPr>
        <sz val="11"/>
        <rFont val="Calibri"/>
        <family val="2"/>
        <scheme val="minor"/>
      </rPr>
      <t>August 29, 2023, https://www.cbpp.org/research/poverty-and-inequality/governments-pandemic-response-turned-a-would-be-poverty-surge-into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</si>
</sst>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theme="1"/>
      <name val="Calibri"/>
      <family val="2"/>
    </font>
    <font>
      <sz val="11"/>
      <color rgb="FF000000"/>
      <name val="Calibri"/>
      <family val="2"/>
    </font>
    <font>
      <sz val="11"/>
      <name val="Calibri"/>
      <family val="2"/>
    </font>
    <font>
      <sz val="11"/>
      <name val="Calibri"/>
      <family val="2"/>
    </font>
    <font>
      <b/>
      <sz val="11"/>
      <name val="Calibri"/>
      <family val="2"/>
    </font>
    <font>
      <i/>
      <sz val="11"/>
      <name val="Calibri"/>
      <family val="2"/>
    </font>
    <font>
      <b/>
      <sz val="10"/>
      <color theme="1"/>
      <name val="Calibri"/>
      <family val="2"/>
      <scheme val="minor"/>
    </font>
    <font>
      <b/>
      <sz val="12"/>
      <color theme="1"/>
      <name val="Calibri"/>
      <family val="2"/>
      <scheme val="minor"/>
    </font>
    <font>
      <sz val="9"/>
      <color rgb="FF000000"/>
      <name val="Calibri"/>
      <family val="2"/>
    </font>
    <font>
      <sz val="11"/>
      <name val="Calibri"/>
      <family val="2"/>
      <scheme val="minor"/>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style="thin">
        <color indexed="64"/>
      </top>
      <bottom/>
      <diagonal/>
    </border>
    <border>
      <left style="thin">
        <color auto="1"/>
      </left>
      <right/>
      <top/>
      <bottom/>
      <diagonal/>
    </border>
    <border>
      <left style="thin">
        <color auto="1"/>
      </left>
      <right/>
      <top/>
      <bottom style="thin">
        <color indexed="64"/>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style="thin">
        <color auto="1"/>
      </right>
      <top/>
      <bottom style="thin">
        <color indexed="64"/>
      </bottom>
      <diagonal/>
    </border>
    <border>
      <left/>
      <right/>
      <top/>
      <bottom style="thin">
        <color indexed="64"/>
      </bottom>
      <diagonal/>
    </border>
    <border>
      <left/>
      <right/>
      <top/>
      <bottom/>
      <diagonal/>
    </border>
  </borders>
  <cellStyleXfs count="6">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6" fillId="0" borderId="0"/>
    <xf numFmtId="43" fontId="7" fillId="0" borderId="0" applyFont="0" applyFill="0" applyBorder="0" applyAlignment="0" applyProtection="0"/>
    <xf numFmtId="9" fontId="7" fillId="0" borderId="0" applyFont="0" applyFill="0" applyBorder="0" applyAlignment="0" applyProtection="0"/>
  </cellStyleXfs>
  <cellXfs count="196">
    <xf numFmtId="0" fontId="0" fillId="0" borderId="0" xfId="0"/>
    <xf numFmtId="0" fontId="1" fillId="0" borderId="0" xfId="0" applyFont="1"/>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horizontal="left"/>
    </xf>
    <xf numFmtId="0" fontId="3" fillId="0" borderId="0" xfId="0" applyFont="1"/>
    <xf numFmtId="0" fontId="3" fillId="0" borderId="0" xfId="2"/>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0" xfId="0" applyFont="1" applyAlignment="1">
      <alignment horizontal="left"/>
    </xf>
    <xf numFmtId="164" fontId="4" fillId="0" borderId="0" xfId="0" applyNumberFormat="1" applyFont="1"/>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1" fillId="0" borderId="1" xfId="0" applyFont="1" applyBorder="1"/>
    <xf numFmtId="0" fontId="1" fillId="0" borderId="2" xfId="0" applyFont="1" applyBorder="1"/>
    <xf numFmtId="0" fontId="1" fillId="0" borderId="3" xfId="0" applyFont="1" applyBorder="1"/>
    <xf numFmtId="3" fontId="4" fillId="0" borderId="0" xfId="0" applyNumberFormat="1" applyFont="1"/>
    <xf numFmtId="0" fontId="0" fillId="0" borderId="4" xfId="0" applyBorder="1" applyAlignment="1">
      <alignment horizontal="center"/>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left" vertical="center" wrapText="1" inden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9" fontId="4" fillId="0" borderId="0" xfId="0" applyNumberFormat="1" applyFont="1"/>
    <xf numFmtId="0" fontId="10" fillId="0" borderId="2" xfId="0" applyFont="1" applyBorder="1" applyAlignment="1">
      <alignment horizontal="center" vertical="center" wrapText="1"/>
    </xf>
    <xf numFmtId="0" fontId="1" fillId="0" borderId="4" xfId="0" applyFont="1" applyBorder="1" applyAlignment="1">
      <alignment horizontal="center" vertical="center" wrapText="1"/>
    </xf>
    <xf numFmtId="9" fontId="4" fillId="0" borderId="0" xfId="1" applyFont="1"/>
    <xf numFmtId="3" fontId="0" fillId="0" borderId="0" xfId="0" applyNumberFormat="1" applyAlignment="1">
      <alignment horizontal="right" vertical="center" wrapText="1"/>
    </xf>
    <xf numFmtId="0" fontId="9" fillId="0" borderId="0" xfId="0" applyFont="1"/>
    <xf numFmtId="0" fontId="6" fillId="0" borderId="0" xfId="0" applyFont="1" applyAlignment="1">
      <alignment vertical="top" wrapText="1"/>
    </xf>
    <xf numFmtId="0" fontId="1" fillId="0" borderId="0" xfId="0" applyFont="1" applyAlignment="1">
      <alignment horizontal="center"/>
    </xf>
    <xf numFmtId="0" fontId="11" fillId="0" borderId="0" xfId="0" applyFont="1" applyAlignment="1">
      <alignment horizontal="left"/>
    </xf>
    <xf numFmtId="0" fontId="0" fillId="0" borderId="0" xfId="0" applyAlignment="1">
      <alignment horizontal="left" vertical="center"/>
    </xf>
    <xf numFmtId="165" fontId="4" fillId="0" borderId="0" xfId="0" applyNumberFormat="1" applyFont="1"/>
    <xf numFmtId="165" fontId="5" fillId="0" borderId="0" xfId="0" applyNumberFormat="1" applyFont="1" applyAlignment="1">
      <alignment horizontal="right"/>
    </xf>
    <xf numFmtId="0" fontId="0" fillId="0" borderId="5" xfId="0" applyBorder="1"/>
    <xf numFmtId="0" fontId="0" fillId="0" borderId="6" xfId="0" applyBorder="1"/>
    <xf numFmtId="0" fontId="0" fillId="0" borderId="7" xfId="0" applyBorder="1"/>
    <xf numFmtId="0" fontId="1" fillId="0" borderId="8" xfId="0" applyFont="1" applyBorder="1" applyAlignment="1">
      <alignment horizontal="center" vertical="center" wrapText="1"/>
    </xf>
    <xf numFmtId="0" fontId="4" fillId="0" borderId="8" xfId="0" applyFont="1" applyBorder="1" applyAlignment="1">
      <alignment horizontal="left" indent="2"/>
    </xf>
    <xf numFmtId="164" fontId="5" fillId="0" borderId="9" xfId="1" applyNumberFormat="1" applyFont="1" applyBorder="1" applyAlignment="1"/>
    <xf numFmtId="164" fontId="12" fillId="0" borderId="16" xfId="1" applyNumberFormat="1" applyFont="1" applyBorder="1" applyAlignment="1">
      <alignment horizontal="right"/>
    </xf>
    <xf numFmtId="164" fontId="4" fillId="0" borderId="8" xfId="0" applyNumberFormat="1" applyFont="1" applyBorder="1"/>
    <xf numFmtId="164" fontId="12" fillId="0" borderId="13" xfId="1" applyNumberFormat="1" applyFont="1" applyBorder="1" applyAlignment="1">
      <alignment horizontal="right"/>
    </xf>
    <xf numFmtId="9" fontId="4" fillId="0" borderId="9" xfId="0" applyNumberFormat="1" applyFont="1" applyBorder="1"/>
    <xf numFmtId="0" fontId="4" fillId="0" borderId="9" xfId="0" applyFont="1" applyBorder="1" applyAlignment="1">
      <alignment horizontal="left" indent="2"/>
    </xf>
    <xf numFmtId="164" fontId="4" fillId="0" borderId="9" xfId="0" applyNumberFormat="1" applyFont="1" applyBorder="1"/>
    <xf numFmtId="164" fontId="5" fillId="0" borderId="16" xfId="1" applyNumberFormat="1" applyFont="1" applyBorder="1" applyAlignment="1"/>
    <xf numFmtId="164" fontId="5" fillId="0" borderId="13" xfId="1" applyNumberFormat="1" applyFont="1" applyBorder="1" applyAlignment="1"/>
    <xf numFmtId="9" fontId="4" fillId="0" borderId="13" xfId="0" applyNumberFormat="1" applyFont="1" applyBorder="1"/>
    <xf numFmtId="0" fontId="4" fillId="0" borderId="10" xfId="0" applyFont="1" applyBorder="1" applyAlignment="1">
      <alignment horizontal="left" indent="2"/>
    </xf>
    <xf numFmtId="164" fontId="5" fillId="0" borderId="10" xfId="1" applyNumberFormat="1" applyFont="1" applyBorder="1" applyAlignment="1"/>
    <xf numFmtId="164" fontId="5" fillId="0" borderId="15" xfId="1" applyNumberFormat="1" applyFont="1" applyBorder="1" applyAlignment="1"/>
    <xf numFmtId="164" fontId="5" fillId="0" borderId="14" xfId="1" applyNumberFormat="1" applyFont="1" applyBorder="1" applyAlignment="1"/>
    <xf numFmtId="164" fontId="4" fillId="0" borderId="10" xfId="0" applyNumberFormat="1" applyFont="1" applyBorder="1"/>
    <xf numFmtId="164" fontId="4" fillId="0" borderId="15" xfId="0" applyNumberFormat="1" applyFont="1" applyBorder="1"/>
    <xf numFmtId="9" fontId="4" fillId="0" borderId="10" xfId="0" applyNumberFormat="1" applyFont="1" applyBorder="1"/>
    <xf numFmtId="9" fontId="4" fillId="0" borderId="15" xfId="0" applyNumberFormat="1" applyFont="1" applyBorder="1"/>
    <xf numFmtId="9" fontId="4" fillId="0" borderId="14" xfId="0" applyNumberFormat="1" applyFont="1" applyBorder="1"/>
    <xf numFmtId="0" fontId="4" fillId="0" borderId="7" xfId="0" applyFont="1" applyBorder="1"/>
    <xf numFmtId="0" fontId="1" fillId="0" borderId="10" xfId="0" applyFont="1" applyBorder="1" applyAlignment="1">
      <alignment horizontal="center" vertical="center" wrapText="1"/>
    </xf>
    <xf numFmtId="165" fontId="5" fillId="0" borderId="9" xfId="1" applyNumberFormat="1" applyFont="1" applyBorder="1" applyAlignment="1"/>
    <xf numFmtId="165" fontId="4" fillId="0" borderId="8" xfId="0" applyNumberFormat="1" applyFont="1" applyBorder="1"/>
    <xf numFmtId="165" fontId="4" fillId="0" borderId="9" xfId="0" applyNumberFormat="1" applyFont="1" applyBorder="1"/>
    <xf numFmtId="165" fontId="5" fillId="0" borderId="16" xfId="1" applyNumberFormat="1" applyFont="1" applyBorder="1" applyAlignment="1"/>
    <xf numFmtId="165" fontId="5" fillId="0" borderId="13" xfId="1" applyNumberFormat="1" applyFont="1" applyBorder="1" applyAlignment="1"/>
    <xf numFmtId="165" fontId="4" fillId="0" borderId="13" xfId="0" applyNumberFormat="1" applyFont="1" applyBorder="1"/>
    <xf numFmtId="165" fontId="5" fillId="0" borderId="10" xfId="1" applyNumberFormat="1" applyFont="1" applyBorder="1" applyAlignment="1"/>
    <xf numFmtId="165" fontId="5" fillId="0" borderId="15" xfId="1" applyNumberFormat="1" applyFont="1" applyBorder="1" applyAlignment="1"/>
    <xf numFmtId="165" fontId="5" fillId="0" borderId="14" xfId="1" applyNumberFormat="1" applyFont="1" applyBorder="1" applyAlignment="1"/>
    <xf numFmtId="165" fontId="4" fillId="0" borderId="10" xfId="0" applyNumberFormat="1" applyFont="1" applyBorder="1"/>
    <xf numFmtId="165" fontId="4" fillId="0" borderId="15" xfId="0" applyNumberFormat="1" applyFont="1" applyBorder="1"/>
    <xf numFmtId="165" fontId="4" fillId="0" borderId="14" xfId="0" applyNumberFormat="1" applyFont="1" applyBorder="1"/>
    <xf numFmtId="9" fontId="4" fillId="0" borderId="8" xfId="0" applyNumberFormat="1" applyFont="1" applyBorder="1"/>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164" fontId="4" fillId="0" borderId="12" xfId="1" applyNumberFormat="1" applyFont="1" applyBorder="1" applyAlignment="1"/>
    <xf numFmtId="164" fontId="4" fillId="0" borderId="11" xfId="1" applyNumberFormat="1" applyFont="1" applyBorder="1" applyAlignment="1"/>
    <xf numFmtId="164" fontId="4" fillId="0" borderId="12" xfId="0" applyNumberFormat="1" applyFont="1" applyBorder="1"/>
    <xf numFmtId="9" fontId="4" fillId="0" borderId="8" xfId="1" applyFont="1" applyBorder="1"/>
    <xf numFmtId="9" fontId="4" fillId="0" borderId="12" xfId="1" applyFont="1" applyBorder="1"/>
    <xf numFmtId="9" fontId="4" fillId="0" borderId="11" xfId="1" applyFont="1" applyBorder="1"/>
    <xf numFmtId="164" fontId="4" fillId="0" borderId="16" xfId="1" applyNumberFormat="1" applyFont="1" applyBorder="1" applyAlignment="1"/>
    <xf numFmtId="164" fontId="4" fillId="0" borderId="13" xfId="1" applyNumberFormat="1" applyFont="1" applyBorder="1" applyAlignment="1"/>
    <xf numFmtId="9" fontId="4" fillId="0" borderId="9" xfId="1" applyFont="1" applyBorder="1"/>
    <xf numFmtId="9" fontId="4" fillId="0" borderId="16" xfId="1" applyFont="1" applyBorder="1"/>
    <xf numFmtId="9" fontId="4" fillId="0" borderId="13" xfId="1" applyFont="1" applyBorder="1"/>
    <xf numFmtId="9" fontId="4" fillId="0" borderId="10" xfId="1" applyFont="1" applyBorder="1"/>
    <xf numFmtId="9" fontId="4" fillId="0" borderId="15" xfId="1" applyFont="1" applyBorder="1"/>
    <xf numFmtId="9" fontId="4" fillId="0" borderId="14" xfId="1" applyFont="1" applyBorder="1"/>
    <xf numFmtId="165" fontId="4" fillId="0" borderId="16" xfId="1" applyNumberFormat="1" applyFont="1" applyBorder="1" applyAlignment="1"/>
    <xf numFmtId="165" fontId="4" fillId="0" borderId="13" xfId="1" applyNumberFormat="1" applyFont="1" applyBorder="1" applyAlignment="1"/>
    <xf numFmtId="0" fontId="0" fillId="0" borderId="9" xfId="0" applyBorder="1"/>
    <xf numFmtId="165" fontId="0" fillId="0" borderId="6" xfId="4" applyNumberFormat="1" applyFont="1" applyBorder="1"/>
    <xf numFmtId="165" fontId="0" fillId="0" borderId="16" xfId="4" applyNumberFormat="1" applyFont="1" applyBorder="1"/>
    <xf numFmtId="164" fontId="0" fillId="0" borderId="7" xfId="5" applyNumberFormat="1" applyFont="1" applyBorder="1"/>
    <xf numFmtId="164" fontId="0" fillId="0" borderId="16" xfId="5" applyNumberFormat="1" applyFont="1" applyBorder="1"/>
    <xf numFmtId="0" fontId="0" fillId="0" borderId="13" xfId="0" applyBorder="1"/>
    <xf numFmtId="0" fontId="6" fillId="0" borderId="9" xfId="0" applyFont="1" applyBorder="1"/>
    <xf numFmtId="0" fontId="6" fillId="0" borderId="0" xfId="0" applyFont="1"/>
    <xf numFmtId="165" fontId="0" fillId="0" borderId="5" xfId="4" applyNumberFormat="1" applyFont="1" applyBorder="1"/>
    <xf numFmtId="0" fontId="0" fillId="0" borderId="10" xfId="0" applyBorder="1"/>
    <xf numFmtId="165" fontId="0" fillId="0" borderId="7" xfId="4" applyNumberFormat="1" applyFont="1" applyBorder="1"/>
    <xf numFmtId="0" fontId="9" fillId="0" borderId="9" xfId="0" applyFont="1" applyBorder="1"/>
    <xf numFmtId="9" fontId="0" fillId="0" borderId="5" xfId="5" applyFont="1" applyBorder="1"/>
    <xf numFmtId="9" fontId="0" fillId="0" borderId="16" xfId="5" applyFont="1" applyBorder="1"/>
    <xf numFmtId="9" fontId="0" fillId="0" borderId="6" xfId="5" applyFont="1" applyBorder="1"/>
    <xf numFmtId="9" fontId="0" fillId="0" borderId="7" xfId="5" applyFont="1" applyBorder="1"/>
    <xf numFmtId="9" fontId="0" fillId="0" borderId="16" xfId="5" applyFont="1" applyFill="1" applyBorder="1"/>
    <xf numFmtId="0" fontId="4" fillId="0" borderId="9" xfId="0" applyFont="1" applyBorder="1" applyAlignment="1">
      <alignment horizontal="center"/>
    </xf>
    <xf numFmtId="164" fontId="4" fillId="0" borderId="11" xfId="0" applyNumberFormat="1" applyFont="1" applyBorder="1"/>
    <xf numFmtId="165" fontId="4" fillId="0" borderId="11" xfId="0" applyNumberFormat="1" applyFont="1" applyBorder="1"/>
    <xf numFmtId="164" fontId="4" fillId="0" borderId="13" xfId="0" applyNumberFormat="1" applyFont="1" applyBorder="1"/>
    <xf numFmtId="0" fontId="4" fillId="0" borderId="10" xfId="0" applyFont="1" applyBorder="1" applyAlignment="1">
      <alignment horizontal="center"/>
    </xf>
    <xf numFmtId="164" fontId="4" fillId="0" borderId="14" xfId="0" applyNumberFormat="1" applyFont="1" applyBorder="1"/>
    <xf numFmtId="0" fontId="1" fillId="0" borderId="7" xfId="0" applyFont="1" applyBorder="1" applyAlignment="1">
      <alignment horizontal="center" vertical="center" wrapText="1"/>
    </xf>
    <xf numFmtId="0" fontId="0" fillId="0" borderId="6" xfId="0" applyBorder="1" applyAlignment="1">
      <alignment horizontal="left" vertical="center" wrapText="1"/>
    </xf>
    <xf numFmtId="164" fontId="5" fillId="0" borderId="8" xfId="1" applyNumberFormat="1" applyFont="1" applyBorder="1" applyAlignment="1">
      <alignment horizontal="right"/>
    </xf>
    <xf numFmtId="164" fontId="5" fillId="0" borderId="11" xfId="1" applyNumberFormat="1" applyFont="1" applyBorder="1" applyAlignment="1">
      <alignment horizontal="right"/>
    </xf>
    <xf numFmtId="164" fontId="4" fillId="0" borderId="12" xfId="1" applyNumberFormat="1" applyFont="1" applyBorder="1" applyAlignment="1">
      <alignment horizontal="right"/>
    </xf>
    <xf numFmtId="9" fontId="4" fillId="0" borderId="8" xfId="1" applyFont="1" applyBorder="1" applyAlignment="1">
      <alignment horizontal="right"/>
    </xf>
    <xf numFmtId="9" fontId="4" fillId="0" borderId="11" xfId="1" applyFont="1" applyBorder="1" applyAlignment="1">
      <alignment horizontal="right"/>
    </xf>
    <xf numFmtId="3" fontId="0" fillId="0" borderId="8" xfId="0" applyNumberFormat="1" applyBorder="1" applyAlignment="1">
      <alignment horizontal="right" vertical="center" wrapText="1"/>
    </xf>
    <xf numFmtId="3" fontId="0" fillId="0" borderId="12"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3" xfId="0" applyNumberFormat="1" applyBorder="1" applyAlignment="1">
      <alignment horizontal="right" vertical="center" wrapText="1"/>
    </xf>
    <xf numFmtId="0" fontId="0" fillId="0" borderId="6" xfId="0" applyBorder="1" applyAlignment="1">
      <alignment horizontal="left" vertical="center" wrapText="1" indent="1"/>
    </xf>
    <xf numFmtId="164" fontId="5" fillId="0" borderId="9" xfId="1" applyNumberFormat="1" applyFont="1" applyBorder="1" applyAlignment="1">
      <alignment horizontal="right"/>
    </xf>
    <xf numFmtId="164" fontId="5" fillId="0" borderId="13" xfId="1" applyNumberFormat="1" applyFont="1" applyBorder="1" applyAlignment="1">
      <alignment horizontal="right"/>
    </xf>
    <xf numFmtId="164" fontId="4" fillId="0" borderId="16" xfId="1" applyNumberFormat="1" applyFont="1" applyBorder="1" applyAlignment="1">
      <alignment horizontal="right"/>
    </xf>
    <xf numFmtId="9" fontId="4" fillId="0" borderId="9" xfId="1" applyFont="1" applyBorder="1" applyAlignment="1">
      <alignment horizontal="right"/>
    </xf>
    <xf numFmtId="9" fontId="4" fillId="0" borderId="13" xfId="1" applyFont="1" applyBorder="1" applyAlignment="1">
      <alignment horizontal="right"/>
    </xf>
    <xf numFmtId="165" fontId="5" fillId="0" borderId="16" xfId="1" applyNumberFormat="1" applyFont="1" applyBorder="1" applyAlignment="1">
      <alignment horizontal="right"/>
    </xf>
    <xf numFmtId="165" fontId="5" fillId="0" borderId="9" xfId="1" applyNumberFormat="1" applyFont="1" applyBorder="1" applyAlignment="1">
      <alignment horizontal="right"/>
    </xf>
    <xf numFmtId="165" fontId="0" fillId="0" borderId="9" xfId="0" applyNumberFormat="1" applyBorder="1" applyAlignment="1">
      <alignment horizontal="right" vertical="center" wrapText="1"/>
    </xf>
    <xf numFmtId="165" fontId="0" fillId="0" borderId="13" xfId="0" applyNumberFormat="1" applyBorder="1" applyAlignment="1">
      <alignment horizontal="right" vertical="center" wrapText="1"/>
    </xf>
    <xf numFmtId="165" fontId="4" fillId="0" borderId="13" xfId="0" applyNumberFormat="1" applyFont="1" applyBorder="1" applyAlignment="1">
      <alignment horizontal="right"/>
    </xf>
    <xf numFmtId="0" fontId="0" fillId="0" borderId="7" xfId="0" applyBorder="1" applyAlignment="1">
      <alignment horizontal="left" vertical="center" wrapText="1" indent="1"/>
    </xf>
    <xf numFmtId="164" fontId="5" fillId="0" borderId="10" xfId="1" applyNumberFormat="1" applyFont="1" applyBorder="1" applyAlignment="1">
      <alignment horizontal="right"/>
    </xf>
    <xf numFmtId="164" fontId="5" fillId="0" borderId="14" xfId="1" applyNumberFormat="1" applyFont="1" applyBorder="1" applyAlignment="1">
      <alignment horizontal="right"/>
    </xf>
    <xf numFmtId="164" fontId="4" fillId="0" borderId="15" xfId="1" applyNumberFormat="1" applyFont="1" applyBorder="1" applyAlignment="1">
      <alignment horizontal="right"/>
    </xf>
    <xf numFmtId="9" fontId="4" fillId="0" borderId="10" xfId="1" applyFont="1" applyBorder="1" applyAlignment="1">
      <alignment horizontal="right"/>
    </xf>
    <xf numFmtId="9" fontId="4" fillId="0" borderId="14" xfId="1" applyFont="1" applyBorder="1" applyAlignment="1">
      <alignment horizontal="right"/>
    </xf>
    <xf numFmtId="165" fontId="5" fillId="0" borderId="15" xfId="1" applyNumberFormat="1" applyFont="1" applyBorder="1" applyAlignment="1">
      <alignment horizontal="right"/>
    </xf>
    <xf numFmtId="165" fontId="5" fillId="0" borderId="10" xfId="1" applyNumberFormat="1" applyFont="1" applyBorder="1" applyAlignment="1">
      <alignment horizontal="right"/>
    </xf>
    <xf numFmtId="165" fontId="0" fillId="0" borderId="10" xfId="0" applyNumberFormat="1" applyBorder="1" applyAlignment="1">
      <alignment horizontal="right" vertical="center" wrapText="1"/>
    </xf>
    <xf numFmtId="165" fontId="0" fillId="0" borderId="14" xfId="0" applyNumberFormat="1" applyBorder="1" applyAlignment="1">
      <alignment horizontal="right" vertical="center" wrapText="1"/>
    </xf>
    <xf numFmtId="165" fontId="4" fillId="0" borderId="14" xfId="0" applyNumberFormat="1" applyFont="1" applyBorder="1" applyAlignment="1">
      <alignment horizontal="right"/>
    </xf>
    <xf numFmtId="3" fontId="5" fillId="0" borderId="16" xfId="1" applyNumberFormat="1" applyFont="1" applyBorder="1" applyAlignment="1"/>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164" fontId="5" fillId="0" borderId="12" xfId="1" applyNumberFormat="1" applyFont="1" applyBorder="1" applyAlignment="1">
      <alignment horizontal="right"/>
    </xf>
    <xf numFmtId="165" fontId="5" fillId="0" borderId="9" xfId="0" applyNumberFormat="1" applyFont="1" applyBorder="1" applyAlignment="1">
      <alignment horizontal="right"/>
    </xf>
    <xf numFmtId="165" fontId="5" fillId="0" borderId="8" xfId="0" applyNumberFormat="1" applyFont="1" applyBorder="1" applyAlignment="1">
      <alignment horizontal="right"/>
    </xf>
    <xf numFmtId="165" fontId="5" fillId="0" borderId="11" xfId="0" applyNumberFormat="1" applyFont="1" applyBorder="1" applyAlignment="1">
      <alignment horizontal="right"/>
    </xf>
    <xf numFmtId="165" fontId="4" fillId="0" borderId="12" xfId="0" applyNumberFormat="1" applyFont="1" applyBorder="1"/>
    <xf numFmtId="164" fontId="5" fillId="0" borderId="16" xfId="1" applyNumberFormat="1" applyFont="1" applyBorder="1" applyAlignment="1">
      <alignment horizontal="right"/>
    </xf>
    <xf numFmtId="165" fontId="5" fillId="0" borderId="13" xfId="0" applyNumberFormat="1" applyFont="1" applyBorder="1" applyAlignment="1">
      <alignment horizontal="right"/>
    </xf>
    <xf numFmtId="164" fontId="5" fillId="0" borderId="15" xfId="1" applyNumberFormat="1" applyFont="1" applyBorder="1" applyAlignment="1">
      <alignment horizontal="right"/>
    </xf>
    <xf numFmtId="165" fontId="5" fillId="0" borderId="10" xfId="0" applyNumberFormat="1" applyFont="1" applyBorder="1" applyAlignment="1">
      <alignment horizontal="right"/>
    </xf>
    <xf numFmtId="165" fontId="5" fillId="0" borderId="15" xfId="0" applyNumberFormat="1" applyFont="1" applyBorder="1" applyAlignment="1">
      <alignment horizontal="right"/>
    </xf>
    <xf numFmtId="165" fontId="5" fillId="0" borderId="14" xfId="0" applyNumberFormat="1" applyFont="1" applyBorder="1" applyAlignment="1">
      <alignment horizontal="right"/>
    </xf>
    <xf numFmtId="165" fontId="5" fillId="0" borderId="12" xfId="0" applyNumberFormat="1" applyFont="1" applyBorder="1" applyAlignment="1">
      <alignment horizontal="right"/>
    </xf>
    <xf numFmtId="0" fontId="6" fillId="0" borderId="10" xfId="0" applyFont="1" applyBorder="1" applyAlignment="1">
      <alignment vertical="top"/>
    </xf>
    <xf numFmtId="0" fontId="6" fillId="0" borderId="15" xfId="0" applyFont="1" applyBorder="1" applyAlignment="1">
      <alignment vertical="top" wrapText="1"/>
    </xf>
    <xf numFmtId="0" fontId="6" fillId="0" borderId="14" xfId="0" applyFont="1" applyBorder="1" applyAlignment="1">
      <alignment vertical="top" wrapText="1"/>
    </xf>
    <xf numFmtId="164" fontId="0" fillId="0" borderId="0" xfId="0" applyNumberFormat="1"/>
    <xf numFmtId="166" fontId="0" fillId="0" borderId="0" xfId="0" applyNumberFormat="1"/>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10" xfId="0" applyFont="1" applyBorder="1" applyAlignment="1">
      <alignment horizontal="left" vertical="top" wrapText="1"/>
    </xf>
    <xf numFmtId="0" fontId="6" fillId="0" borderId="15" xfId="0" applyFont="1" applyBorder="1" applyAlignment="1">
      <alignment horizontal="left" vertical="top" wrapText="1"/>
    </xf>
    <xf numFmtId="0" fontId="6" fillId="0" borderId="0" xfId="0" applyFont="1" applyAlignment="1">
      <alignment horizontal="left" vertical="top" wrapText="1"/>
    </xf>
    <xf numFmtId="0" fontId="6" fillId="0" borderId="14"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0" xfId="0" applyFont="1" applyAlignment="1">
      <alignment horizontal="center"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 fillId="0" borderId="11" xfId="0" applyFont="1" applyBorder="1" applyAlignment="1">
      <alignment horizontal="center" wrapText="1"/>
    </xf>
    <xf numFmtId="0" fontId="1" fillId="0" borderId="14" xfId="0" applyFont="1" applyBorder="1" applyAlignment="1">
      <alignment horizontal="center" wrapText="1"/>
    </xf>
    <xf numFmtId="0" fontId="1" fillId="0" borderId="5"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0" fillId="0" borderId="0" xfId="0" applyFill="1"/>
  </cellXfs>
  <cellStyles count="6">
    <cellStyle name="Comma 2" xfId="4" xr:uid="{00000000-0005-0000-0000-000000000000}"/>
    <cellStyle name="Hyperlink" xfId="2" builtinId="8"/>
    <cellStyle name="Normal" xfId="0" builtinId="0"/>
    <cellStyle name="Normal 2" xfId="3" xr:uid="{00000000-0005-0000-0000-000003000000}"/>
    <cellStyle name="Percent" xfId="1" builtinId="5"/>
    <cellStyle name="Percent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BC030-961F-4B25-8A04-BE8B5D6110C2}">
  <sheetPr>
    <tabColor theme="5" tint="0.59996337778862885"/>
  </sheetPr>
  <dimension ref="A1:R35"/>
  <sheetViews>
    <sheetView tabSelected="1" workbookViewId="0">
      <selection activeCell="M12" sqref="M12"/>
    </sheetView>
  </sheetViews>
  <sheetFormatPr defaultColWidth="10.88671875" defaultRowHeight="14.4" x14ac:dyDescent="0.3"/>
  <cols>
    <col min="1" max="1" width="3.77734375" customWidth="1"/>
    <col min="2" max="2" width="4.33203125" customWidth="1"/>
  </cols>
  <sheetData>
    <row r="1" spans="1:18" x14ac:dyDescent="0.3">
      <c r="A1" s="4"/>
    </row>
    <row r="2" spans="1:18" x14ac:dyDescent="0.3">
      <c r="A2" s="4" t="s">
        <v>108</v>
      </c>
      <c r="F2" s="195" t="s">
        <v>150</v>
      </c>
      <c r="G2" s="195"/>
      <c r="H2" s="195"/>
      <c r="I2" s="195"/>
      <c r="J2" s="195"/>
      <c r="K2" s="195"/>
      <c r="L2" s="195"/>
      <c r="M2" s="195"/>
      <c r="N2" s="195"/>
      <c r="O2" s="195"/>
      <c r="P2" s="195"/>
      <c r="Q2" s="195"/>
      <c r="R2" s="195"/>
    </row>
    <row r="3" spans="1:18" x14ac:dyDescent="0.3">
      <c r="A3" s="4"/>
      <c r="F3" s="195"/>
      <c r="G3" s="195"/>
      <c r="H3" s="195"/>
      <c r="I3" s="195"/>
      <c r="J3" s="195"/>
      <c r="K3" s="195"/>
      <c r="L3" s="195"/>
      <c r="M3" s="195"/>
      <c r="N3" s="195"/>
      <c r="O3" s="195"/>
      <c r="P3" s="195"/>
      <c r="Q3" s="195"/>
      <c r="R3" s="195"/>
    </row>
    <row r="5" spans="1:18" x14ac:dyDescent="0.3">
      <c r="A5" t="s">
        <v>2</v>
      </c>
    </row>
    <row r="7" spans="1:18" x14ac:dyDescent="0.3">
      <c r="A7" s="1" t="s">
        <v>1</v>
      </c>
    </row>
    <row r="8" spans="1:18" x14ac:dyDescent="0.3">
      <c r="A8" s="1" t="s">
        <v>106</v>
      </c>
    </row>
    <row r="9" spans="1:18" x14ac:dyDescent="0.3">
      <c r="B9" s="1" t="s">
        <v>34</v>
      </c>
    </row>
    <row r="10" spans="1:18" x14ac:dyDescent="0.3">
      <c r="C10" s="6" t="s">
        <v>109</v>
      </c>
      <c r="D10" t="s">
        <v>138</v>
      </c>
    </row>
    <row r="11" spans="1:18" x14ac:dyDescent="0.3">
      <c r="C11" s="6" t="s">
        <v>110</v>
      </c>
      <c r="D11" t="s">
        <v>139</v>
      </c>
    </row>
    <row r="12" spans="1:18" x14ac:dyDescent="0.3">
      <c r="C12" s="6" t="s">
        <v>111</v>
      </c>
      <c r="D12" t="s">
        <v>140</v>
      </c>
    </row>
    <row r="13" spans="1:18" x14ac:dyDescent="0.3">
      <c r="C13" s="6" t="s">
        <v>112</v>
      </c>
      <c r="D13" t="s">
        <v>141</v>
      </c>
    </row>
    <row r="14" spans="1:18" x14ac:dyDescent="0.3">
      <c r="C14" s="6" t="s">
        <v>113</v>
      </c>
      <c r="D14" t="s">
        <v>142</v>
      </c>
    </row>
    <row r="15" spans="1:18" x14ac:dyDescent="0.3">
      <c r="C15" s="6" t="s">
        <v>114</v>
      </c>
      <c r="D15" t="s">
        <v>143</v>
      </c>
    </row>
    <row r="16" spans="1:18" x14ac:dyDescent="0.3">
      <c r="C16" s="6" t="s">
        <v>115</v>
      </c>
      <c r="D16" t="s">
        <v>144</v>
      </c>
    </row>
    <row r="17" spans="2:4" x14ac:dyDescent="0.3">
      <c r="C17" s="6" t="s">
        <v>116</v>
      </c>
      <c r="D17" t="s">
        <v>145</v>
      </c>
    </row>
    <row r="18" spans="2:4" x14ac:dyDescent="0.3">
      <c r="C18" s="6" t="s">
        <v>117</v>
      </c>
      <c r="D18" t="s">
        <v>146</v>
      </c>
    </row>
    <row r="19" spans="2:4" x14ac:dyDescent="0.3">
      <c r="B19" s="5"/>
      <c r="C19" s="6" t="s">
        <v>118</v>
      </c>
      <c r="D19" t="s">
        <v>147</v>
      </c>
    </row>
    <row r="20" spans="2:4" x14ac:dyDescent="0.3">
      <c r="B20" s="5"/>
      <c r="C20" s="6" t="s">
        <v>119</v>
      </c>
      <c r="D20" t="s">
        <v>148</v>
      </c>
    </row>
    <row r="21" spans="2:4" x14ac:dyDescent="0.3">
      <c r="B21" s="5"/>
      <c r="C21" s="6" t="s">
        <v>120</v>
      </c>
      <c r="D21" t="s">
        <v>149</v>
      </c>
    </row>
    <row r="22" spans="2:4" x14ac:dyDescent="0.3">
      <c r="B22" s="5"/>
    </row>
    <row r="23" spans="2:4" x14ac:dyDescent="0.3">
      <c r="B23" s="1" t="s">
        <v>96</v>
      </c>
    </row>
    <row r="24" spans="2:4" x14ac:dyDescent="0.3">
      <c r="C24" s="6" t="s">
        <v>3</v>
      </c>
      <c r="D24" t="s">
        <v>121</v>
      </c>
    </row>
    <row r="25" spans="2:4" x14ac:dyDescent="0.3">
      <c r="C25" s="6" t="s">
        <v>4</v>
      </c>
      <c r="D25" t="s">
        <v>122</v>
      </c>
    </row>
    <row r="26" spans="2:4" x14ac:dyDescent="0.3">
      <c r="C26" s="6" t="s">
        <v>5</v>
      </c>
      <c r="D26" t="s">
        <v>123</v>
      </c>
    </row>
    <row r="27" spans="2:4" x14ac:dyDescent="0.3">
      <c r="C27" s="6" t="s">
        <v>6</v>
      </c>
      <c r="D27" t="s">
        <v>124</v>
      </c>
    </row>
    <row r="28" spans="2:4" x14ac:dyDescent="0.3">
      <c r="C28" s="6" t="s">
        <v>7</v>
      </c>
      <c r="D28" t="s">
        <v>125</v>
      </c>
    </row>
    <row r="29" spans="2:4" x14ac:dyDescent="0.3">
      <c r="C29" s="6" t="s">
        <v>8</v>
      </c>
      <c r="D29" t="s">
        <v>126</v>
      </c>
    </row>
    <row r="30" spans="2:4" x14ac:dyDescent="0.3">
      <c r="C30" s="6" t="s">
        <v>9</v>
      </c>
      <c r="D30" t="s">
        <v>127</v>
      </c>
    </row>
    <row r="31" spans="2:4" x14ac:dyDescent="0.3">
      <c r="C31" s="6" t="s">
        <v>10</v>
      </c>
      <c r="D31" t="s">
        <v>128</v>
      </c>
    </row>
    <row r="32" spans="2:4" x14ac:dyDescent="0.3">
      <c r="C32" s="6" t="s">
        <v>11</v>
      </c>
      <c r="D32" t="s">
        <v>129</v>
      </c>
    </row>
    <row r="33" spans="3:4" x14ac:dyDescent="0.3">
      <c r="C33" s="6" t="s">
        <v>12</v>
      </c>
      <c r="D33" t="s">
        <v>130</v>
      </c>
    </row>
    <row r="34" spans="3:4" x14ac:dyDescent="0.3">
      <c r="C34" s="6" t="s">
        <v>66</v>
      </c>
      <c r="D34" t="s">
        <v>131</v>
      </c>
    </row>
    <row r="35" spans="3:4" x14ac:dyDescent="0.3">
      <c r="C35" s="6" t="s">
        <v>67</v>
      </c>
      <c r="D35" t="s">
        <v>132</v>
      </c>
    </row>
  </sheetData>
  <hyperlinks>
    <hyperlink ref="C10" location="table_1a!A1" display="table_1a" xr:uid="{00000000-0004-0000-0000-000000000000}"/>
    <hyperlink ref="C11" location="table_2a!A1" display="table_2a" xr:uid="{00000000-0004-0000-0000-000001000000}"/>
    <hyperlink ref="C12" location="table_3a!A1" display="table_3a" xr:uid="{00000000-0004-0000-0000-000002000000}"/>
    <hyperlink ref="C13" location="table_4a!A1" display="table_4a" xr:uid="{00000000-0004-0000-0000-000003000000}"/>
    <hyperlink ref="C14" location="table_5a!A1" display="table_5a" xr:uid="{00000000-0004-0000-0000-000004000000}"/>
    <hyperlink ref="C15" location="table_6a!A1" display="table_6a" xr:uid="{00000000-0004-0000-0000-000005000000}"/>
    <hyperlink ref="C18" location="table_9a!A1" display="table_9a" xr:uid="{00000000-0004-0000-0000-000006000000}"/>
    <hyperlink ref="C16" location="table_7a!A1" display="table_7a" xr:uid="{00000000-0004-0000-0000-000007000000}"/>
    <hyperlink ref="C17" location="table_8a!A1" display="table_8a" xr:uid="{00000000-0004-0000-0000-000008000000}"/>
    <hyperlink ref="C19" location="table_10a!A1" display="table_10a" xr:uid="{00000000-0004-0000-0000-000009000000}"/>
    <hyperlink ref="C24" location="table_1b!A1" display="table_1b" xr:uid="{00000000-0004-0000-0000-00000A000000}"/>
    <hyperlink ref="C25" location="table_2b!A1" display="table_2b" xr:uid="{00000000-0004-0000-0000-00000B000000}"/>
    <hyperlink ref="C26" location="table_3b!A1" display="table_3b" xr:uid="{00000000-0004-0000-0000-00000C000000}"/>
    <hyperlink ref="C27" location="table_4b!A1" display="table_4b" xr:uid="{00000000-0004-0000-0000-00000D000000}"/>
    <hyperlink ref="C28" location="table_5b!A1" display="table_5b" xr:uid="{00000000-0004-0000-0000-00000E000000}"/>
    <hyperlink ref="C29" location="table_6b!A1" display="table_6b" xr:uid="{00000000-0004-0000-0000-00000F000000}"/>
    <hyperlink ref="C32" location="table_9b!A1" display="table_9b" xr:uid="{00000000-0004-0000-0000-000010000000}"/>
    <hyperlink ref="C30" location="table_7b!A1" display="table_7b" xr:uid="{00000000-0004-0000-0000-000011000000}"/>
    <hyperlink ref="C31" location="table_8b!A1" display="table_8b" xr:uid="{00000000-0004-0000-0000-000012000000}"/>
    <hyperlink ref="C33" location="table_10b!A1" display="table_10b" xr:uid="{00000000-0004-0000-0000-000013000000}"/>
    <hyperlink ref="C20" location="table_11a!A1" display="table_11a" xr:uid="{00000000-0004-0000-0000-000014000000}"/>
    <hyperlink ref="C21" location="table_12a!A1" display="table_12a" xr:uid="{00000000-0004-0000-0000-000015000000}"/>
    <hyperlink ref="C34" location="table_11b!A1" display="table_11b" xr:uid="{00000000-0004-0000-0000-000016000000}"/>
    <hyperlink ref="C35" location="table_12b!A1" display="table_12b" xr:uid="{00000000-0004-0000-0000-000017000000}"/>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02728-A012-410A-8022-9C2C4BCAEF78}">
  <sheetPr>
    <tabColor theme="8" tint="0.59996337778862885"/>
  </sheetPr>
  <dimension ref="A1:AP60"/>
  <sheetViews>
    <sheetView workbookViewId="0">
      <pane xSplit="2" ySplit="5" topLeftCell="C6" activePane="bottomRight" state="frozen"/>
      <selection pane="topRight" activeCell="C1" sqref="C1"/>
      <selection pane="bottomLeft" activeCell="A7" sqref="A7"/>
      <selection pane="bottomRight" activeCell="B10" sqref="B10"/>
    </sheetView>
  </sheetViews>
  <sheetFormatPr defaultColWidth="9.109375" defaultRowHeight="14.4" x14ac:dyDescent="0.3"/>
  <cols>
    <col min="2" max="2" width="40.6640625" customWidth="1"/>
    <col min="3" max="12" width="10.6640625" customWidth="1"/>
    <col min="13" max="13" width="2.88671875" customWidth="1"/>
    <col min="14" max="22" width="10.6640625" customWidth="1"/>
    <col min="23" max="23" width="2.88671875" customWidth="1"/>
    <col min="24" max="32" width="10.6640625" customWidth="1"/>
    <col min="33" max="33" width="2.88671875" customWidth="1"/>
    <col min="34" max="42" width="10.6640625" customWidth="1"/>
  </cols>
  <sheetData>
    <row r="1" spans="1:42" x14ac:dyDescent="0.3">
      <c r="A1" s="6" t="s">
        <v>68</v>
      </c>
    </row>
    <row r="2" spans="1:42" ht="15" customHeight="1" x14ac:dyDescent="0.3">
      <c r="B2" s="179" t="str">
        <f>Index!D17</f>
        <v>Appendix II Table 8a. Effect of Specified Government Assistance and Taxes on Poverty by Race/Ethnicity (Under 18)</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1"/>
    </row>
    <row r="3" spans="1:42" ht="45" customHeight="1" x14ac:dyDescent="0.3">
      <c r="B3" s="175" t="s">
        <v>135</v>
      </c>
      <c r="C3" s="176"/>
      <c r="D3" s="176"/>
      <c r="E3" s="176"/>
      <c r="F3" s="176"/>
      <c r="G3" s="176"/>
      <c r="H3" s="176"/>
      <c r="I3" s="176"/>
      <c r="J3" s="176"/>
      <c r="K3" s="176"/>
      <c r="L3" s="176"/>
      <c r="M3" s="177"/>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8"/>
    </row>
    <row r="4" spans="1:42" ht="28.8" customHeight="1" x14ac:dyDescent="0.3">
      <c r="B4" s="94"/>
      <c r="C4" s="182" t="s">
        <v>54</v>
      </c>
      <c r="D4" s="183"/>
      <c r="E4" s="183"/>
      <c r="F4" s="183"/>
      <c r="G4" s="183"/>
      <c r="H4" s="183"/>
      <c r="I4" s="183"/>
      <c r="J4" s="183"/>
      <c r="K4" s="183"/>
      <c r="L4" s="184"/>
      <c r="M4" s="21"/>
      <c r="N4" s="182" t="s">
        <v>17</v>
      </c>
      <c r="O4" s="183"/>
      <c r="P4" s="183"/>
      <c r="Q4" s="183"/>
      <c r="R4" s="183"/>
      <c r="S4" s="183"/>
      <c r="T4" s="183"/>
      <c r="U4" s="183"/>
      <c r="V4" s="184"/>
      <c r="W4" s="21"/>
      <c r="X4" s="182" t="s">
        <v>18</v>
      </c>
      <c r="Y4" s="183"/>
      <c r="Z4" s="183"/>
      <c r="AA4" s="183"/>
      <c r="AB4" s="183"/>
      <c r="AC4" s="183"/>
      <c r="AD4" s="183"/>
      <c r="AE4" s="183"/>
      <c r="AF4" s="184"/>
      <c r="AG4" s="21"/>
      <c r="AH4" s="182" t="s">
        <v>19</v>
      </c>
      <c r="AI4" s="183"/>
      <c r="AJ4" s="183"/>
      <c r="AK4" s="183"/>
      <c r="AL4" s="183"/>
      <c r="AM4" s="183"/>
      <c r="AN4" s="183"/>
      <c r="AO4" s="183"/>
      <c r="AP4" s="184"/>
    </row>
    <row r="5" spans="1:42" x14ac:dyDescent="0.3">
      <c r="B5" s="94"/>
      <c r="C5" s="19">
        <v>1967</v>
      </c>
      <c r="D5" s="19">
        <v>1970</v>
      </c>
      <c r="E5" s="19">
        <v>1979</v>
      </c>
      <c r="F5" s="19">
        <v>1989</v>
      </c>
      <c r="G5" s="19">
        <v>1999</v>
      </c>
      <c r="H5" s="19">
        <v>2007</v>
      </c>
      <c r="I5" s="19">
        <v>2010</v>
      </c>
      <c r="J5" s="19" t="s">
        <v>22</v>
      </c>
      <c r="K5" s="19" t="s">
        <v>82</v>
      </c>
      <c r="L5" s="19" t="s">
        <v>83</v>
      </c>
      <c r="M5" s="20"/>
      <c r="N5" s="19">
        <v>1970</v>
      </c>
      <c r="O5" s="19">
        <v>1979</v>
      </c>
      <c r="P5" s="19">
        <v>1989</v>
      </c>
      <c r="Q5" s="19">
        <v>1999</v>
      </c>
      <c r="R5" s="19">
        <v>2007</v>
      </c>
      <c r="S5" s="19">
        <v>2010</v>
      </c>
      <c r="T5" s="19" t="s">
        <v>22</v>
      </c>
      <c r="U5" s="19" t="s">
        <v>82</v>
      </c>
      <c r="V5" s="19" t="s">
        <v>83</v>
      </c>
      <c r="W5" s="20"/>
      <c r="X5" s="19">
        <v>1970</v>
      </c>
      <c r="Y5" s="19">
        <v>1979</v>
      </c>
      <c r="Z5" s="19">
        <v>1989</v>
      </c>
      <c r="AA5" s="19">
        <v>1999</v>
      </c>
      <c r="AB5" s="19">
        <v>2007</v>
      </c>
      <c r="AC5" s="19">
        <v>2010</v>
      </c>
      <c r="AD5" s="19" t="s">
        <v>22</v>
      </c>
      <c r="AE5" s="19" t="s">
        <v>82</v>
      </c>
      <c r="AF5" s="19" t="s">
        <v>83</v>
      </c>
      <c r="AG5" s="20"/>
      <c r="AH5" s="19">
        <v>1970</v>
      </c>
      <c r="AI5" s="19">
        <v>1979</v>
      </c>
      <c r="AJ5" s="19">
        <v>1989</v>
      </c>
      <c r="AK5" s="19">
        <v>1999</v>
      </c>
      <c r="AL5" s="19">
        <v>2007</v>
      </c>
      <c r="AM5" s="19">
        <v>2010</v>
      </c>
      <c r="AN5" s="19" t="s">
        <v>22</v>
      </c>
      <c r="AO5" s="19" t="s">
        <v>82</v>
      </c>
      <c r="AP5" s="19" t="s">
        <v>83</v>
      </c>
    </row>
    <row r="6" spans="1:42" x14ac:dyDescent="0.3">
      <c r="B6" s="94" t="s">
        <v>37</v>
      </c>
      <c r="C6" s="95">
        <v>70467356.329999998</v>
      </c>
      <c r="D6" s="95">
        <v>70071507.069999993</v>
      </c>
      <c r="E6" s="95">
        <v>61803048.789999999</v>
      </c>
      <c r="F6" s="95">
        <v>64303034.950000003</v>
      </c>
      <c r="G6" s="95">
        <v>72291790.150000006</v>
      </c>
      <c r="H6" s="95">
        <v>74386710.209999993</v>
      </c>
      <c r="I6" s="95">
        <v>74295757.329999998</v>
      </c>
      <c r="J6" s="95">
        <v>73792790.299999997</v>
      </c>
      <c r="K6" s="95">
        <v>74030697.601400003</v>
      </c>
      <c r="L6" s="95">
        <v>73466920.980000004</v>
      </c>
      <c r="M6" s="96"/>
      <c r="N6" s="95">
        <v>51495045.280000001</v>
      </c>
      <c r="O6" s="95">
        <v>44660020.039999999</v>
      </c>
      <c r="P6" s="95">
        <v>43941421.409999996</v>
      </c>
      <c r="Q6" s="95">
        <v>43721944.640000001</v>
      </c>
      <c r="R6" s="95">
        <v>42154942.770000003</v>
      </c>
      <c r="S6" s="95">
        <v>39649920.380000003</v>
      </c>
      <c r="T6" s="95">
        <v>36862882.130000003</v>
      </c>
      <c r="U6" s="95">
        <v>36658448.817000002</v>
      </c>
      <c r="V6" s="95">
        <v>36125225.030000001</v>
      </c>
      <c r="W6" s="96"/>
      <c r="X6" s="95">
        <v>9597514.9800000004</v>
      </c>
      <c r="Y6" s="95">
        <v>9029967.9499999993</v>
      </c>
      <c r="Z6" s="95">
        <v>9887434.1899999995</v>
      </c>
      <c r="AA6" s="95">
        <v>11163728.140000001</v>
      </c>
      <c r="AB6" s="95">
        <v>10900765.619999999</v>
      </c>
      <c r="AC6" s="95">
        <v>10283029.49</v>
      </c>
      <c r="AD6" s="95">
        <v>10161057.529999999</v>
      </c>
      <c r="AE6" s="95">
        <v>10298340.3346</v>
      </c>
      <c r="AF6" s="95">
        <v>10245032.050000001</v>
      </c>
      <c r="AG6" s="96"/>
      <c r="AH6" s="95">
        <v>4104635.45</v>
      </c>
      <c r="AI6" s="95">
        <v>5458618.0999999996</v>
      </c>
      <c r="AJ6" s="95">
        <v>7206783.6200000001</v>
      </c>
      <c r="AK6" s="95">
        <v>12536977.880000001</v>
      </c>
      <c r="AL6" s="95">
        <v>15738315.84</v>
      </c>
      <c r="AM6" s="95">
        <v>17474918.219999999</v>
      </c>
      <c r="AN6" s="95">
        <v>18877839.93</v>
      </c>
      <c r="AO6" s="95">
        <v>18883109.7117</v>
      </c>
      <c r="AP6" s="95">
        <v>18819623.300000001</v>
      </c>
    </row>
    <row r="7" spans="1:42" x14ac:dyDescent="0.3">
      <c r="B7" s="94" t="s">
        <v>53</v>
      </c>
      <c r="C7" s="95">
        <v>22520332.57</v>
      </c>
      <c r="D7" s="95">
        <v>19302263.100000001</v>
      </c>
      <c r="E7" s="95">
        <v>14724232.810000001</v>
      </c>
      <c r="F7" s="95">
        <v>17226635.199999999</v>
      </c>
      <c r="G7" s="95">
        <v>13921125.359999999</v>
      </c>
      <c r="H7" s="95">
        <v>14142366.49</v>
      </c>
      <c r="I7" s="95">
        <v>13980541.949999999</v>
      </c>
      <c r="J7" s="95">
        <v>10702868.880000001</v>
      </c>
      <c r="K7" s="95">
        <v>7084081.3482999997</v>
      </c>
      <c r="L7" s="95">
        <v>3803660.13</v>
      </c>
      <c r="M7" s="96"/>
      <c r="N7" s="95">
        <v>9883851.5500000007</v>
      </c>
      <c r="O7" s="95">
        <v>7343666.2199999997</v>
      </c>
      <c r="P7" s="95">
        <v>7521351.6900000004</v>
      </c>
      <c r="Q7" s="95">
        <v>4625666.41</v>
      </c>
      <c r="R7" s="95">
        <v>4179327.2</v>
      </c>
      <c r="S7" s="95">
        <v>4199783.45</v>
      </c>
      <c r="T7" s="95">
        <v>2724435.52</v>
      </c>
      <c r="U7" s="95">
        <v>2031282.8015000001</v>
      </c>
      <c r="V7" s="95">
        <v>973034.17</v>
      </c>
      <c r="W7" s="96"/>
      <c r="X7" s="95">
        <v>5511710.0899999999</v>
      </c>
      <c r="Y7" s="95">
        <v>4388572.97</v>
      </c>
      <c r="Z7" s="95">
        <v>4928553.96</v>
      </c>
      <c r="AA7" s="95">
        <v>3719505.68</v>
      </c>
      <c r="AB7" s="95">
        <v>3460334.26</v>
      </c>
      <c r="AC7" s="95">
        <v>3133367.31</v>
      </c>
      <c r="AD7" s="95">
        <v>2571519.38</v>
      </c>
      <c r="AE7" s="95">
        <v>1723322.2936</v>
      </c>
      <c r="AF7" s="95">
        <v>838538.52</v>
      </c>
      <c r="AG7" s="96"/>
      <c r="AH7" s="95">
        <v>2246497.89</v>
      </c>
      <c r="AI7" s="95">
        <v>2302876.63</v>
      </c>
      <c r="AJ7" s="95">
        <v>3733930.91</v>
      </c>
      <c r="AK7" s="95">
        <v>4693282.4400000004</v>
      </c>
      <c r="AL7" s="95">
        <v>5491998.4400000004</v>
      </c>
      <c r="AM7" s="95">
        <v>5452238.0800000001</v>
      </c>
      <c r="AN7" s="95">
        <v>4364755.9000000004</v>
      </c>
      <c r="AO7" s="95">
        <v>2744656.2165999999</v>
      </c>
      <c r="AP7" s="95">
        <v>1562996.19</v>
      </c>
    </row>
    <row r="8" spans="1:42" x14ac:dyDescent="0.3">
      <c r="B8" s="94" t="s">
        <v>38</v>
      </c>
      <c r="C8" s="97">
        <f>C7/C6</f>
        <v>0.31958531925813771</v>
      </c>
      <c r="D8" s="97">
        <f t="shared" ref="D8:L8" si="0">D7/D6</f>
        <v>0.27546521984631267</v>
      </c>
      <c r="E8" s="97">
        <f t="shared" si="0"/>
        <v>0.23824444098269865</v>
      </c>
      <c r="F8" s="97">
        <f t="shared" si="0"/>
        <v>0.26789770052680845</v>
      </c>
      <c r="G8" s="97">
        <f t="shared" si="0"/>
        <v>0.19256855212901375</v>
      </c>
      <c r="H8" s="97">
        <f t="shared" si="0"/>
        <v>0.19011953143343616</v>
      </c>
      <c r="I8" s="97">
        <f t="shared" si="0"/>
        <v>0.18817416299967879</v>
      </c>
      <c r="J8" s="97">
        <f t="shared" si="0"/>
        <v>0.14503949283511511</v>
      </c>
      <c r="K8" s="97">
        <f t="shared" si="0"/>
        <v>9.5691133243704998E-2</v>
      </c>
      <c r="L8" s="97">
        <f t="shared" si="0"/>
        <v>5.1773778991438542E-2</v>
      </c>
      <c r="M8" s="98"/>
      <c r="N8" s="97">
        <f>N7/N6</f>
        <v>0.19193791356541945</v>
      </c>
      <c r="O8" s="97">
        <f t="shared" ref="O8:V8" si="1">O7/O6</f>
        <v>0.16443490650972847</v>
      </c>
      <c r="P8" s="97">
        <f t="shared" si="1"/>
        <v>0.17116769209218899</v>
      </c>
      <c r="Q8" s="97">
        <f t="shared" si="1"/>
        <v>0.10579736212757805</v>
      </c>
      <c r="R8" s="97">
        <f t="shared" si="1"/>
        <v>9.9142044215376354E-2</v>
      </c>
      <c r="S8" s="97">
        <f t="shared" si="1"/>
        <v>0.10592161118483436</v>
      </c>
      <c r="T8" s="97">
        <f t="shared" si="1"/>
        <v>7.3907284579432853E-2</v>
      </c>
      <c r="U8" s="97">
        <f t="shared" si="1"/>
        <v>5.5411040757349567E-2</v>
      </c>
      <c r="V8" s="97">
        <f t="shared" si="1"/>
        <v>2.6935034153889672E-2</v>
      </c>
      <c r="W8" s="97"/>
      <c r="X8" s="97">
        <f>X7/X6</f>
        <v>0.57428512500222217</v>
      </c>
      <c r="Y8" s="97">
        <f t="shared" ref="Y8:AF8" si="2">Y7/Y6</f>
        <v>0.48600094643746772</v>
      </c>
      <c r="Z8" s="97">
        <f t="shared" si="2"/>
        <v>0.49846642367386518</v>
      </c>
      <c r="AA8" s="97">
        <f t="shared" si="2"/>
        <v>0.33317773716406535</v>
      </c>
      <c r="AB8" s="97">
        <f t="shared" si="2"/>
        <v>0.31743956164429488</v>
      </c>
      <c r="AC8" s="97">
        <f t="shared" si="2"/>
        <v>0.30471246951563491</v>
      </c>
      <c r="AD8" s="97">
        <f t="shared" si="2"/>
        <v>0.25307595911229924</v>
      </c>
      <c r="AE8" s="97">
        <f t="shared" si="2"/>
        <v>0.16733980793099668</v>
      </c>
      <c r="AF8" s="97">
        <f t="shared" si="2"/>
        <v>8.1848306174893803E-2</v>
      </c>
      <c r="AG8" s="98"/>
      <c r="AH8" s="97">
        <f>AH7/AH6</f>
        <v>0.54730753007553934</v>
      </c>
      <c r="AI8" s="97">
        <f t="shared" ref="AI8:AP8" si="3">AI7/AI6</f>
        <v>0.4218790521359243</v>
      </c>
      <c r="AJ8" s="97">
        <f t="shared" si="3"/>
        <v>0.51811336469680214</v>
      </c>
      <c r="AK8" s="97">
        <f t="shared" si="3"/>
        <v>0.37435516636645771</v>
      </c>
      <c r="AL8" s="97">
        <f t="shared" si="3"/>
        <v>0.34895718803925085</v>
      </c>
      <c r="AM8" s="97">
        <f t="shared" si="3"/>
        <v>0.31200363923648738</v>
      </c>
      <c r="AN8" s="97">
        <f t="shared" si="3"/>
        <v>0.23121055778546379</v>
      </c>
      <c r="AO8" s="97">
        <f t="shared" si="3"/>
        <v>0.14534979982134019</v>
      </c>
      <c r="AP8" s="97">
        <f t="shared" si="3"/>
        <v>8.305140677284438E-2</v>
      </c>
    </row>
    <row r="9" spans="1:42" x14ac:dyDescent="0.3">
      <c r="B9" s="94"/>
      <c r="C9" s="94"/>
      <c r="L9" s="99"/>
      <c r="N9" s="94"/>
      <c r="V9" s="99"/>
      <c r="X9" s="94"/>
      <c r="AF9" s="99"/>
      <c r="AH9" s="94"/>
      <c r="AP9" s="99"/>
    </row>
    <row r="10" spans="1:42" x14ac:dyDescent="0.3">
      <c r="B10" s="100" t="s">
        <v>133</v>
      </c>
      <c r="C10" s="94"/>
      <c r="L10" s="99"/>
      <c r="N10" s="94"/>
      <c r="V10" s="99"/>
      <c r="X10" s="94"/>
      <c r="AF10" s="99"/>
      <c r="AH10" s="94"/>
      <c r="AP10" s="99"/>
    </row>
    <row r="11" spans="1:42" x14ac:dyDescent="0.3">
      <c r="B11" s="94"/>
      <c r="C11" s="94"/>
      <c r="L11" s="99"/>
      <c r="N11" s="94"/>
      <c r="V11" s="99"/>
      <c r="X11" s="94"/>
      <c r="AF11" s="99"/>
      <c r="AH11" s="94"/>
      <c r="AP11" s="99"/>
    </row>
    <row r="12" spans="1:42" x14ac:dyDescent="0.3">
      <c r="A12" s="101"/>
      <c r="B12" s="94" t="s">
        <v>99</v>
      </c>
      <c r="C12" s="102">
        <v>20898127.27</v>
      </c>
      <c r="D12" s="102">
        <v>18633245.629999999</v>
      </c>
      <c r="E12" s="102">
        <v>15949578.050000001</v>
      </c>
      <c r="F12" s="102">
        <v>17885523.600000001</v>
      </c>
      <c r="G12" s="102">
        <v>16684405.810000001</v>
      </c>
      <c r="H12" s="102">
        <v>18578906.66</v>
      </c>
      <c r="I12" s="102">
        <v>22855507.98</v>
      </c>
      <c r="J12" s="102">
        <v>17660399.550000001</v>
      </c>
      <c r="K12" s="102">
        <v>17763298.499699999</v>
      </c>
      <c r="L12" s="102">
        <v>16037878.039999999</v>
      </c>
      <c r="M12" s="96"/>
      <c r="N12" s="102">
        <v>9135658.4900000002</v>
      </c>
      <c r="O12" s="102">
        <v>7689045.9299999997</v>
      </c>
      <c r="P12" s="102">
        <v>7601734.3499999996</v>
      </c>
      <c r="Q12" s="102">
        <v>5690188.4500000002</v>
      </c>
      <c r="R12" s="102">
        <v>5836591.1500000004</v>
      </c>
      <c r="S12" s="102">
        <v>7350196.2699999996</v>
      </c>
      <c r="T12" s="102">
        <v>4925971.97</v>
      </c>
      <c r="U12" s="102">
        <v>5204717.8287000004</v>
      </c>
      <c r="V12" s="102">
        <v>4491212.7699999996</v>
      </c>
      <c r="W12" s="96"/>
      <c r="X12" s="102">
        <v>5723035.6299999999</v>
      </c>
      <c r="Y12" s="102">
        <v>5161366.33</v>
      </c>
      <c r="Z12" s="102">
        <v>5476565.4400000004</v>
      </c>
      <c r="AA12" s="102">
        <v>4715882.7699999996</v>
      </c>
      <c r="AB12" s="102">
        <v>4813434.91</v>
      </c>
      <c r="AC12" s="102">
        <v>5257266.0599999996</v>
      </c>
      <c r="AD12" s="102">
        <v>4330620.59</v>
      </c>
      <c r="AE12" s="102">
        <v>4279143.9972000001</v>
      </c>
      <c r="AF12" s="102">
        <v>3938193.18</v>
      </c>
      <c r="AG12" s="96"/>
      <c r="AH12" s="102">
        <v>2128106.77</v>
      </c>
      <c r="AI12" s="102">
        <v>2340691.7599999998</v>
      </c>
      <c r="AJ12" s="102">
        <v>3759127.59</v>
      </c>
      <c r="AK12" s="102">
        <v>5187654.8600000003</v>
      </c>
      <c r="AL12" s="102">
        <v>6637123.79</v>
      </c>
      <c r="AM12" s="102">
        <v>8304615.5899999999</v>
      </c>
      <c r="AN12" s="102">
        <v>6754162.4000000004</v>
      </c>
      <c r="AO12" s="102">
        <v>6535463.2675999999</v>
      </c>
      <c r="AP12" s="102">
        <v>6056414.5499999998</v>
      </c>
    </row>
    <row r="13" spans="1:42" x14ac:dyDescent="0.3">
      <c r="A13" s="101"/>
      <c r="B13" s="100" t="s">
        <v>40</v>
      </c>
      <c r="C13" s="95">
        <v>23363386.809999999</v>
      </c>
      <c r="D13" s="95">
        <v>20185638.68</v>
      </c>
      <c r="E13" s="95">
        <v>15830854.220000001</v>
      </c>
      <c r="F13" s="95">
        <v>18266121.539999999</v>
      </c>
      <c r="G13" s="95">
        <v>15015921.67</v>
      </c>
      <c r="H13" s="95">
        <v>15334997.4</v>
      </c>
      <c r="I13" s="95">
        <v>15421621.529999999</v>
      </c>
      <c r="J13" s="95">
        <v>12187545.9</v>
      </c>
      <c r="K13" s="95">
        <v>8236364.8232000005</v>
      </c>
      <c r="L13" s="95">
        <v>4863875.18</v>
      </c>
      <c r="M13" s="96"/>
      <c r="N13" s="95">
        <v>10536226</v>
      </c>
      <c r="O13" s="95">
        <v>8069709.0700000003</v>
      </c>
      <c r="P13" s="95">
        <v>8110949.6200000001</v>
      </c>
      <c r="Q13" s="95">
        <v>5104739.95</v>
      </c>
      <c r="R13" s="95">
        <v>4731860.3099999996</v>
      </c>
      <c r="S13" s="95">
        <v>4849500.33</v>
      </c>
      <c r="T13" s="95">
        <v>3351631.62</v>
      </c>
      <c r="U13" s="95">
        <v>2554291.5937000001</v>
      </c>
      <c r="V13" s="95">
        <v>1390410.87</v>
      </c>
      <c r="W13" s="96"/>
      <c r="X13" s="95">
        <v>5614833.8600000003</v>
      </c>
      <c r="Y13" s="95">
        <v>4622665.08</v>
      </c>
      <c r="Z13" s="95">
        <v>5193416.7699999996</v>
      </c>
      <c r="AA13" s="95">
        <v>4071114.66</v>
      </c>
      <c r="AB13" s="95">
        <v>3790573.2</v>
      </c>
      <c r="AC13" s="95">
        <v>3469988.06</v>
      </c>
      <c r="AD13" s="95">
        <v>2930073.86</v>
      </c>
      <c r="AE13" s="95">
        <v>1977001.4561000001</v>
      </c>
      <c r="AF13" s="95">
        <v>1171837.8</v>
      </c>
      <c r="AG13" s="96"/>
      <c r="AH13" s="95">
        <v>2310676.1</v>
      </c>
      <c r="AI13" s="95">
        <v>2388204.62</v>
      </c>
      <c r="AJ13" s="95">
        <v>3860912.18</v>
      </c>
      <c r="AK13" s="95">
        <v>4889939.84</v>
      </c>
      <c r="AL13" s="95">
        <v>5705776.1299999999</v>
      </c>
      <c r="AM13" s="95">
        <v>5791610.4500000002</v>
      </c>
      <c r="AN13" s="95">
        <v>4645692.51</v>
      </c>
      <c r="AO13" s="95">
        <v>3009223.8703999999</v>
      </c>
      <c r="AP13" s="95">
        <v>1774521.11</v>
      </c>
    </row>
    <row r="14" spans="1:42" x14ac:dyDescent="0.3">
      <c r="A14" s="101"/>
      <c r="B14" s="100" t="s">
        <v>41</v>
      </c>
      <c r="C14" s="95">
        <v>22520332.57</v>
      </c>
      <c r="D14" s="95">
        <v>19302263.100000001</v>
      </c>
      <c r="E14" s="95">
        <v>14724232.810000001</v>
      </c>
      <c r="F14" s="95">
        <v>17512538.329999998</v>
      </c>
      <c r="G14" s="95">
        <v>14275180.039999999</v>
      </c>
      <c r="H14" s="95">
        <v>14417074.02</v>
      </c>
      <c r="I14" s="95">
        <v>15285047.439999999</v>
      </c>
      <c r="J14" s="95">
        <v>10824084.34</v>
      </c>
      <c r="K14" s="95">
        <v>8511417.4756000005</v>
      </c>
      <c r="L14" s="95">
        <v>4315869.79</v>
      </c>
      <c r="M14" s="96"/>
      <c r="N14" s="95">
        <v>9883851.5500000007</v>
      </c>
      <c r="O14" s="95">
        <v>7343666.2199999997</v>
      </c>
      <c r="P14" s="95">
        <v>7698794.54</v>
      </c>
      <c r="Q14" s="95">
        <v>4805546.53</v>
      </c>
      <c r="R14" s="95">
        <v>4302576.34</v>
      </c>
      <c r="S14" s="95">
        <v>4769439.8099999996</v>
      </c>
      <c r="T14" s="95">
        <v>2759831.56</v>
      </c>
      <c r="U14" s="95">
        <v>2455642.2433000002</v>
      </c>
      <c r="V14" s="95">
        <v>1136871.6100000001</v>
      </c>
      <c r="W14" s="96"/>
      <c r="X14" s="95">
        <v>5511710.0899999999</v>
      </c>
      <c r="Y14" s="95">
        <v>4388572.97</v>
      </c>
      <c r="Z14" s="95">
        <v>4985519.6399999997</v>
      </c>
      <c r="AA14" s="95">
        <v>3764021.84</v>
      </c>
      <c r="AB14" s="95">
        <v>3529320.98</v>
      </c>
      <c r="AC14" s="95">
        <v>3380647.92</v>
      </c>
      <c r="AD14" s="95">
        <v>2593055.19</v>
      </c>
      <c r="AE14" s="95">
        <v>2033993.1555000001</v>
      </c>
      <c r="AF14" s="95">
        <v>943393.26</v>
      </c>
      <c r="AG14" s="96"/>
      <c r="AH14" s="95">
        <v>2246497.89</v>
      </c>
      <c r="AI14" s="95">
        <v>2302876.63</v>
      </c>
      <c r="AJ14" s="95">
        <v>3782004.21</v>
      </c>
      <c r="AK14" s="95">
        <v>4795076.38</v>
      </c>
      <c r="AL14" s="95">
        <v>5558383.7300000004</v>
      </c>
      <c r="AM14" s="95">
        <v>5810119</v>
      </c>
      <c r="AN14" s="95">
        <v>4423981.8</v>
      </c>
      <c r="AO14" s="95">
        <v>3196918.7940000002</v>
      </c>
      <c r="AP14" s="95">
        <v>1706725.46</v>
      </c>
    </row>
    <row r="15" spans="1:42" x14ac:dyDescent="0.3">
      <c r="B15" s="94" t="s">
        <v>45</v>
      </c>
      <c r="C15" s="95">
        <v>22520332.57</v>
      </c>
      <c r="D15" s="95">
        <v>19302263.100000001</v>
      </c>
      <c r="E15" s="95">
        <v>15555766.09</v>
      </c>
      <c r="F15" s="95">
        <v>17787762.350000001</v>
      </c>
      <c r="G15" s="95">
        <v>14249490.199999999</v>
      </c>
      <c r="H15" s="95">
        <v>14317281.58</v>
      </c>
      <c r="I15" s="95">
        <v>14354960.960000001</v>
      </c>
      <c r="J15" s="95">
        <v>10903333.27</v>
      </c>
      <c r="K15" s="95">
        <v>7272510.5221999995</v>
      </c>
      <c r="L15" s="95">
        <v>3896728.94</v>
      </c>
      <c r="M15" s="96"/>
      <c r="N15" s="95">
        <v>9883851.5500000007</v>
      </c>
      <c r="O15" s="95">
        <v>7651813.1200000001</v>
      </c>
      <c r="P15" s="95">
        <v>7761226.5999999996</v>
      </c>
      <c r="Q15" s="95">
        <v>4715259.12</v>
      </c>
      <c r="R15" s="95">
        <v>4232363.41</v>
      </c>
      <c r="S15" s="95">
        <v>4270760.6500000004</v>
      </c>
      <c r="T15" s="95">
        <v>2772448.32</v>
      </c>
      <c r="U15" s="95">
        <v>2057752.048</v>
      </c>
      <c r="V15" s="95">
        <v>1011527.15</v>
      </c>
      <c r="W15" s="96"/>
      <c r="X15" s="95">
        <v>5511710.0899999999</v>
      </c>
      <c r="Y15" s="95">
        <v>4780073.54</v>
      </c>
      <c r="Z15" s="95">
        <v>5113487.6500000004</v>
      </c>
      <c r="AA15" s="95">
        <v>3802002.13</v>
      </c>
      <c r="AB15" s="95">
        <v>3506739.44</v>
      </c>
      <c r="AC15" s="95">
        <v>3270972.3</v>
      </c>
      <c r="AD15" s="95">
        <v>2652718.4</v>
      </c>
      <c r="AE15" s="95">
        <v>1800923.9794000001</v>
      </c>
      <c r="AF15" s="95">
        <v>851321.27</v>
      </c>
      <c r="AG15" s="96"/>
      <c r="AH15" s="95">
        <v>2246497.89</v>
      </c>
      <c r="AI15" s="95">
        <v>2404006.14</v>
      </c>
      <c r="AJ15" s="95">
        <v>3833397.44</v>
      </c>
      <c r="AK15" s="95">
        <v>4781937.9400000004</v>
      </c>
      <c r="AL15" s="95">
        <v>5537623.25</v>
      </c>
      <c r="AM15" s="95">
        <v>5590418.3899999997</v>
      </c>
      <c r="AN15" s="95">
        <v>4417922.1100000003</v>
      </c>
      <c r="AO15" s="95">
        <v>2806708.1984000001</v>
      </c>
      <c r="AP15" s="95">
        <v>1595738.93</v>
      </c>
    </row>
    <row r="16" spans="1:42" x14ac:dyDescent="0.3">
      <c r="B16" s="94" t="s">
        <v>52</v>
      </c>
      <c r="C16" s="95">
        <v>22520332.57</v>
      </c>
      <c r="D16" s="95">
        <v>19302263.100000001</v>
      </c>
      <c r="E16" s="95">
        <v>14868113.539999999</v>
      </c>
      <c r="F16" s="95">
        <v>17454950.710000001</v>
      </c>
      <c r="G16" s="95">
        <v>14326731.17</v>
      </c>
      <c r="H16" s="95">
        <v>14558571.869999999</v>
      </c>
      <c r="I16" s="95">
        <v>14553779.039999999</v>
      </c>
      <c r="J16" s="95">
        <v>11182101.91</v>
      </c>
      <c r="K16" s="95">
        <v>7432782.8788000001</v>
      </c>
      <c r="L16" s="95">
        <v>4091264.62</v>
      </c>
      <c r="M16" s="96"/>
      <c r="N16" s="95">
        <v>9883851.5500000007</v>
      </c>
      <c r="O16" s="95">
        <v>7379878.4000000004</v>
      </c>
      <c r="P16" s="95">
        <v>7596405.54</v>
      </c>
      <c r="Q16" s="95">
        <v>4758367.4400000004</v>
      </c>
      <c r="R16" s="95">
        <v>4357502.38</v>
      </c>
      <c r="S16" s="95">
        <v>4386099.05</v>
      </c>
      <c r="T16" s="95">
        <v>2866904.4</v>
      </c>
      <c r="U16" s="95">
        <v>2136070.6211000001</v>
      </c>
      <c r="V16" s="95">
        <v>1077715.31</v>
      </c>
      <c r="W16" s="96"/>
      <c r="X16" s="95">
        <v>5511710.0899999999</v>
      </c>
      <c r="Y16" s="95">
        <v>4473792.71</v>
      </c>
      <c r="Z16" s="95">
        <v>5014541.67</v>
      </c>
      <c r="AA16" s="95">
        <v>3854234.29</v>
      </c>
      <c r="AB16" s="95">
        <v>3574692.21</v>
      </c>
      <c r="AC16" s="95">
        <v>3326021.97</v>
      </c>
      <c r="AD16" s="95">
        <v>2730159.47</v>
      </c>
      <c r="AE16" s="95">
        <v>1819409.6843000001</v>
      </c>
      <c r="AF16" s="95">
        <v>929325.27</v>
      </c>
      <c r="AG16" s="96"/>
      <c r="AH16" s="95">
        <v>2246497.89</v>
      </c>
      <c r="AI16" s="95">
        <v>2323440.38</v>
      </c>
      <c r="AJ16" s="95">
        <v>3760192.23</v>
      </c>
      <c r="AK16" s="95">
        <v>4761089.92</v>
      </c>
      <c r="AL16" s="95">
        <v>5557753.46</v>
      </c>
      <c r="AM16" s="95">
        <v>5612152.7400000002</v>
      </c>
      <c r="AN16" s="95">
        <v>4511787.84</v>
      </c>
      <c r="AO16" s="95">
        <v>2851225.4794000001</v>
      </c>
      <c r="AP16" s="95">
        <v>1646477.37</v>
      </c>
    </row>
    <row r="17" spans="1:42" x14ac:dyDescent="0.3">
      <c r="A17" s="101"/>
      <c r="B17" s="94" t="s">
        <v>47</v>
      </c>
      <c r="C17" s="95">
        <v>22520332.57</v>
      </c>
      <c r="D17" s="95">
        <v>19402588.27</v>
      </c>
      <c r="E17" s="95">
        <v>15521703.16</v>
      </c>
      <c r="F17" s="95">
        <v>17776766.68</v>
      </c>
      <c r="G17" s="95">
        <v>14669679.210000001</v>
      </c>
      <c r="H17" s="95">
        <v>15182611.720000001</v>
      </c>
      <c r="I17" s="95">
        <v>16139051.720000001</v>
      </c>
      <c r="J17" s="95">
        <v>12007022.24</v>
      </c>
      <c r="K17" s="95">
        <v>8265958.2873999998</v>
      </c>
      <c r="L17" s="95">
        <v>4706783.4800000004</v>
      </c>
      <c r="M17" s="96"/>
      <c r="N17" s="95">
        <v>9883851.5500000007</v>
      </c>
      <c r="O17" s="95">
        <v>7562075.8899999997</v>
      </c>
      <c r="P17" s="95">
        <v>7770917.4800000004</v>
      </c>
      <c r="Q17" s="95">
        <v>4881516.03</v>
      </c>
      <c r="R17" s="95">
        <v>4519484.33</v>
      </c>
      <c r="S17" s="95">
        <v>4851355.18</v>
      </c>
      <c r="T17" s="95">
        <v>3072676.28</v>
      </c>
      <c r="U17" s="95">
        <v>2330984.4764</v>
      </c>
      <c r="V17" s="95">
        <v>1272791.6000000001</v>
      </c>
      <c r="W17" s="96"/>
      <c r="X17" s="95">
        <v>5581753.5</v>
      </c>
      <c r="Y17" s="95">
        <v>4878808.0999999996</v>
      </c>
      <c r="Z17" s="95">
        <v>5126915.2300000004</v>
      </c>
      <c r="AA17" s="95">
        <v>4008176.1</v>
      </c>
      <c r="AB17" s="95">
        <v>3897935.75</v>
      </c>
      <c r="AC17" s="95">
        <v>3778726.23</v>
      </c>
      <c r="AD17" s="95">
        <v>2921289.75</v>
      </c>
      <c r="AE17" s="95">
        <v>2117011.0748999999</v>
      </c>
      <c r="AF17" s="95">
        <v>1070322.52</v>
      </c>
      <c r="AG17" s="96"/>
      <c r="AH17" s="95">
        <v>2275568.7400000002</v>
      </c>
      <c r="AI17" s="95">
        <v>2372518.4300000002</v>
      </c>
      <c r="AJ17" s="95">
        <v>3807800.77</v>
      </c>
      <c r="AK17" s="95">
        <v>4820609.76</v>
      </c>
      <c r="AL17" s="95">
        <v>5680431.5999999996</v>
      </c>
      <c r="AM17" s="95">
        <v>6153392.25</v>
      </c>
      <c r="AN17" s="95">
        <v>4820672.53</v>
      </c>
      <c r="AO17" s="95">
        <v>3090994.2111</v>
      </c>
      <c r="AP17" s="95">
        <v>1848624</v>
      </c>
    </row>
    <row r="18" spans="1:42" x14ac:dyDescent="0.3">
      <c r="B18" s="100" t="s">
        <v>48</v>
      </c>
      <c r="C18" s="95">
        <v>22520332.57</v>
      </c>
      <c r="D18" s="95">
        <v>19327783.960000001</v>
      </c>
      <c r="E18" s="95">
        <v>14867930.220000001</v>
      </c>
      <c r="F18" s="95">
        <v>17426518.469999999</v>
      </c>
      <c r="G18" s="95">
        <v>14375095.09</v>
      </c>
      <c r="H18" s="95">
        <v>14750003.630000001</v>
      </c>
      <c r="I18" s="95">
        <v>14912481.029999999</v>
      </c>
      <c r="J18" s="95">
        <v>11613905.890000001</v>
      </c>
      <c r="K18" s="95">
        <v>7906546.7153000003</v>
      </c>
      <c r="L18" s="95">
        <v>4398468.57</v>
      </c>
      <c r="M18" s="96"/>
      <c r="N18" s="95">
        <v>9883851.5500000007</v>
      </c>
      <c r="O18" s="95">
        <v>7365988.7199999997</v>
      </c>
      <c r="P18" s="95">
        <v>7571832.2999999998</v>
      </c>
      <c r="Q18" s="95">
        <v>4693036.9800000004</v>
      </c>
      <c r="R18" s="95">
        <v>4278691.7699999996</v>
      </c>
      <c r="S18" s="95">
        <v>4339602.8099999996</v>
      </c>
      <c r="T18" s="95">
        <v>2879649.85</v>
      </c>
      <c r="U18" s="95">
        <v>2177715.4772999999</v>
      </c>
      <c r="V18" s="95">
        <v>1075772.1599999999</v>
      </c>
      <c r="W18" s="96"/>
      <c r="X18" s="95">
        <v>5537230.9500000002</v>
      </c>
      <c r="Y18" s="95">
        <v>4502416.46</v>
      </c>
      <c r="Z18" s="95">
        <v>5032940.99</v>
      </c>
      <c r="AA18" s="95">
        <v>3930746.03</v>
      </c>
      <c r="AB18" s="95">
        <v>3759055.37</v>
      </c>
      <c r="AC18" s="95">
        <v>3588248.13</v>
      </c>
      <c r="AD18" s="95">
        <v>2970822.29</v>
      </c>
      <c r="AE18" s="95">
        <v>2087321.7993000001</v>
      </c>
      <c r="AF18" s="95">
        <v>1076624.99</v>
      </c>
      <c r="AG18" s="96"/>
      <c r="AH18" s="95">
        <v>2246497.89</v>
      </c>
      <c r="AI18" s="95">
        <v>2309406.58</v>
      </c>
      <c r="AJ18" s="95">
        <v>3765052.14</v>
      </c>
      <c r="AK18" s="95">
        <v>4798448.5999999996</v>
      </c>
      <c r="AL18" s="95">
        <v>5655014.9800000004</v>
      </c>
      <c r="AM18" s="95">
        <v>5690678.4299999997</v>
      </c>
      <c r="AN18" s="95">
        <v>4659989.3499999996</v>
      </c>
      <c r="AO18" s="95">
        <v>2977694.2699000002</v>
      </c>
      <c r="AP18" s="95">
        <v>1754006.93</v>
      </c>
    </row>
    <row r="19" spans="1:42" x14ac:dyDescent="0.3">
      <c r="B19" s="100" t="s">
        <v>51</v>
      </c>
      <c r="C19" s="95">
        <v>22520332.57</v>
      </c>
      <c r="D19" s="95">
        <v>19302263.100000001</v>
      </c>
      <c r="E19" s="95">
        <v>15053805.16</v>
      </c>
      <c r="F19" s="95">
        <v>17722203.870000001</v>
      </c>
      <c r="G19" s="95">
        <v>15952319.130000001</v>
      </c>
      <c r="H19" s="95">
        <v>16610595.189999999</v>
      </c>
      <c r="I19" s="95">
        <v>17210015.550000001</v>
      </c>
      <c r="J19" s="95">
        <v>13579973.689999999</v>
      </c>
      <c r="K19" s="95">
        <v>8700061.6740000006</v>
      </c>
      <c r="L19" s="95">
        <v>4764650.4400000004</v>
      </c>
      <c r="M19" s="96"/>
      <c r="N19" s="95">
        <v>9883851.5500000007</v>
      </c>
      <c r="O19" s="95">
        <v>7539628.75</v>
      </c>
      <c r="P19" s="95">
        <v>7798106.8099999996</v>
      </c>
      <c r="Q19" s="95">
        <v>5428264.3200000003</v>
      </c>
      <c r="R19" s="95">
        <v>5033749.7699999996</v>
      </c>
      <c r="S19" s="95">
        <v>5222704.26</v>
      </c>
      <c r="T19" s="95">
        <v>3558064.62</v>
      </c>
      <c r="U19" s="95">
        <v>2508692.9633999998</v>
      </c>
      <c r="V19" s="95">
        <v>1196304.6200000001</v>
      </c>
      <c r="W19" s="96"/>
      <c r="X19" s="95">
        <v>5511710.0899999999</v>
      </c>
      <c r="Y19" s="95">
        <v>4463576.13</v>
      </c>
      <c r="Z19" s="95">
        <v>5068254.96</v>
      </c>
      <c r="AA19" s="95">
        <v>4253318.5599999996</v>
      </c>
      <c r="AB19" s="95">
        <v>4120539.84</v>
      </c>
      <c r="AC19" s="95">
        <v>3777580.63</v>
      </c>
      <c r="AD19" s="95">
        <v>3158665.66</v>
      </c>
      <c r="AE19" s="95">
        <v>2063756.0865</v>
      </c>
      <c r="AF19" s="95">
        <v>991259.56</v>
      </c>
      <c r="AG19" s="96"/>
      <c r="AH19" s="95">
        <v>2246497.89</v>
      </c>
      <c r="AI19" s="95">
        <v>2344836.89</v>
      </c>
      <c r="AJ19" s="95">
        <v>3793811.34</v>
      </c>
      <c r="AK19" s="95">
        <v>5244913.2699999996</v>
      </c>
      <c r="AL19" s="95">
        <v>6309515.3600000003</v>
      </c>
      <c r="AM19" s="95">
        <v>6740621.2199999997</v>
      </c>
      <c r="AN19" s="95">
        <v>5593374.96</v>
      </c>
      <c r="AO19" s="95">
        <v>3445400.0614</v>
      </c>
      <c r="AP19" s="95">
        <v>2073921.04</v>
      </c>
    </row>
    <row r="20" spans="1:42" x14ac:dyDescent="0.3">
      <c r="B20" s="100" t="s">
        <v>100</v>
      </c>
      <c r="C20" s="95">
        <v>22520332.57</v>
      </c>
      <c r="D20" s="95">
        <v>19302263.100000001</v>
      </c>
      <c r="E20" s="95">
        <v>14724232.810000001</v>
      </c>
      <c r="F20" s="95">
        <v>17226635.199999999</v>
      </c>
      <c r="G20" s="95">
        <v>13921125.359999999</v>
      </c>
      <c r="H20" s="95">
        <v>15493692.51</v>
      </c>
      <c r="I20" s="95">
        <v>15698548.98</v>
      </c>
      <c r="J20" s="95">
        <v>13179441.43</v>
      </c>
      <c r="K20" s="95">
        <v>7868942.3941000002</v>
      </c>
      <c r="L20" s="95">
        <v>6773770.79</v>
      </c>
      <c r="M20" s="96"/>
      <c r="N20" s="95">
        <v>9883851.5500000007</v>
      </c>
      <c r="O20" s="95">
        <v>7343666.2199999997</v>
      </c>
      <c r="P20" s="95">
        <v>7521351.6900000004</v>
      </c>
      <c r="Q20" s="95">
        <v>4625666.41</v>
      </c>
      <c r="R20" s="95">
        <v>4675148.1900000004</v>
      </c>
      <c r="S20" s="95">
        <v>4687005.3600000003</v>
      </c>
      <c r="T20" s="95">
        <v>3513204.61</v>
      </c>
      <c r="U20" s="95">
        <v>2287375.8657999998</v>
      </c>
      <c r="V20" s="95">
        <v>1806521.45</v>
      </c>
      <c r="W20" s="96"/>
      <c r="X20" s="95">
        <v>5511710.0899999999</v>
      </c>
      <c r="Y20" s="95">
        <v>4388572.97</v>
      </c>
      <c r="Z20" s="95">
        <v>4928553.96</v>
      </c>
      <c r="AA20" s="95">
        <v>3719505.68</v>
      </c>
      <c r="AB20" s="95">
        <v>3678498.91</v>
      </c>
      <c r="AC20" s="95">
        <v>3435964.79</v>
      </c>
      <c r="AD20" s="95">
        <v>2975152.19</v>
      </c>
      <c r="AE20" s="95">
        <v>1907667.1405</v>
      </c>
      <c r="AF20" s="95">
        <v>1464497.44</v>
      </c>
      <c r="AG20" s="96"/>
      <c r="AH20" s="95">
        <v>2246497.89</v>
      </c>
      <c r="AI20" s="95">
        <v>2302876.63</v>
      </c>
      <c r="AJ20" s="95">
        <v>3733930.91</v>
      </c>
      <c r="AK20" s="95">
        <v>4693282.4400000004</v>
      </c>
      <c r="AL20" s="95">
        <v>6015891.7599999998</v>
      </c>
      <c r="AM20" s="95">
        <v>6217262.3300000001</v>
      </c>
      <c r="AN20" s="95">
        <v>5383275.4800000004</v>
      </c>
      <c r="AO20" s="95">
        <v>3039736.1850999999</v>
      </c>
      <c r="AP20" s="95">
        <v>2770249.18</v>
      </c>
    </row>
    <row r="21" spans="1:42" x14ac:dyDescent="0.3">
      <c r="B21" s="103" t="s">
        <v>101</v>
      </c>
      <c r="C21" s="104">
        <v>22520332.57</v>
      </c>
      <c r="D21" s="104">
        <v>19302263.100000001</v>
      </c>
      <c r="E21" s="104">
        <v>15053805.16</v>
      </c>
      <c r="F21" s="104">
        <v>17722203.870000001</v>
      </c>
      <c r="G21" s="104">
        <v>15952319.130000001</v>
      </c>
      <c r="H21" s="104">
        <v>17936583.379999999</v>
      </c>
      <c r="I21" s="104">
        <v>19018532.690000001</v>
      </c>
      <c r="J21" s="104">
        <v>16226017.050000001</v>
      </c>
      <c r="K21" s="104">
        <v>10057697.6833</v>
      </c>
      <c r="L21" s="104">
        <v>8537168.2300000004</v>
      </c>
      <c r="M21" s="96"/>
      <c r="N21" s="104">
        <v>9883851.5500000007</v>
      </c>
      <c r="O21" s="104">
        <v>7539628.75</v>
      </c>
      <c r="P21" s="104">
        <v>7798106.8099999996</v>
      </c>
      <c r="Q21" s="104">
        <v>5428264.3200000003</v>
      </c>
      <c r="R21" s="104">
        <v>5563163.4800000004</v>
      </c>
      <c r="S21" s="104">
        <v>5862001.4500000002</v>
      </c>
      <c r="T21" s="104">
        <v>4429069.63</v>
      </c>
      <c r="U21" s="104">
        <v>2852361.2798000001</v>
      </c>
      <c r="V21" s="104">
        <v>2207004.0299999998</v>
      </c>
      <c r="W21" s="96"/>
      <c r="X21" s="104">
        <v>5511710.0899999999</v>
      </c>
      <c r="Y21" s="104">
        <v>4463576.13</v>
      </c>
      <c r="Z21" s="104">
        <v>5068254.96</v>
      </c>
      <c r="AA21" s="104">
        <v>4253318.5599999996</v>
      </c>
      <c r="AB21" s="104">
        <v>4346574.8499999996</v>
      </c>
      <c r="AC21" s="104">
        <v>4110237.99</v>
      </c>
      <c r="AD21" s="104">
        <v>3614421.8</v>
      </c>
      <c r="AE21" s="104">
        <v>2308124.3975999998</v>
      </c>
      <c r="AF21" s="104">
        <v>1795358.36</v>
      </c>
      <c r="AG21" s="96"/>
      <c r="AH21" s="104">
        <v>2246497.89</v>
      </c>
      <c r="AI21" s="104">
        <v>2344836.89</v>
      </c>
      <c r="AJ21" s="104">
        <v>3793811.34</v>
      </c>
      <c r="AK21" s="104">
        <v>5244913.2699999996</v>
      </c>
      <c r="AL21" s="104">
        <v>6781288.3600000003</v>
      </c>
      <c r="AM21" s="104">
        <v>7446226.5300000003</v>
      </c>
      <c r="AN21" s="104">
        <v>6651283.3600000003</v>
      </c>
      <c r="AO21" s="104">
        <v>4061910.7738999999</v>
      </c>
      <c r="AP21" s="104">
        <v>3598669.85</v>
      </c>
    </row>
    <row r="22" spans="1:42" x14ac:dyDescent="0.3">
      <c r="B22" s="94"/>
      <c r="C22" s="94"/>
      <c r="L22" s="99"/>
      <c r="N22" s="94"/>
      <c r="V22" s="99"/>
      <c r="X22" s="94"/>
      <c r="AF22" s="99"/>
      <c r="AH22" s="94"/>
      <c r="AP22" s="99"/>
    </row>
    <row r="23" spans="1:42" x14ac:dyDescent="0.3">
      <c r="B23" s="105" t="s">
        <v>74</v>
      </c>
      <c r="C23" s="94"/>
      <c r="L23" s="99"/>
      <c r="N23" s="94"/>
      <c r="V23" s="99"/>
      <c r="X23" s="94"/>
      <c r="AF23" s="99"/>
      <c r="AH23" s="94"/>
      <c r="AP23" s="99"/>
    </row>
    <row r="24" spans="1:42" x14ac:dyDescent="0.3">
      <c r="B24" s="94"/>
      <c r="C24" s="94"/>
      <c r="L24" s="99"/>
      <c r="N24" s="94"/>
      <c r="V24" s="99"/>
      <c r="X24" s="94"/>
      <c r="AF24" s="99"/>
      <c r="AH24" s="94"/>
      <c r="AP24" s="99"/>
    </row>
    <row r="25" spans="1:42" x14ac:dyDescent="0.3">
      <c r="B25" s="100" t="s">
        <v>102</v>
      </c>
      <c r="C25" s="94"/>
      <c r="L25" s="99"/>
      <c r="N25" s="94"/>
      <c r="V25" s="99"/>
      <c r="X25" s="94"/>
      <c r="AF25" s="99"/>
      <c r="AH25" s="94"/>
      <c r="AP25" s="99"/>
    </row>
    <row r="26" spans="1:42" x14ac:dyDescent="0.3">
      <c r="B26" s="94"/>
      <c r="C26" s="94"/>
      <c r="L26" s="99"/>
      <c r="N26" s="94"/>
      <c r="V26" s="99"/>
      <c r="X26" s="94"/>
      <c r="AF26" s="99"/>
      <c r="AH26" s="94"/>
      <c r="AP26" s="99"/>
    </row>
    <row r="27" spans="1:42" x14ac:dyDescent="0.3">
      <c r="A27" s="101"/>
      <c r="B27" s="94" t="s">
        <v>99</v>
      </c>
      <c r="C27" s="102">
        <f>C12-C$7</f>
        <v>-1622205.3000000007</v>
      </c>
      <c r="D27" s="102">
        <f t="shared" ref="D27:S36" si="4">D12-D$7</f>
        <v>-669017.47000000253</v>
      </c>
      <c r="E27" s="102">
        <f t="shared" si="4"/>
        <v>1225345.2400000002</v>
      </c>
      <c r="F27" s="102">
        <f t="shared" si="4"/>
        <v>658888.40000000224</v>
      </c>
      <c r="G27" s="102">
        <f t="shared" si="4"/>
        <v>2763280.4500000011</v>
      </c>
      <c r="H27" s="102">
        <f t="shared" si="4"/>
        <v>4436540.17</v>
      </c>
      <c r="I27" s="102">
        <f t="shared" si="4"/>
        <v>8874966.0300000012</v>
      </c>
      <c r="J27" s="102">
        <f t="shared" si="4"/>
        <v>6957530.6699999999</v>
      </c>
      <c r="K27" s="102">
        <f t="shared" si="4"/>
        <v>10679217.1514</v>
      </c>
      <c r="L27" s="102">
        <f t="shared" si="4"/>
        <v>12234217.91</v>
      </c>
      <c r="M27" s="96"/>
      <c r="N27" s="102">
        <f>N12-N$7</f>
        <v>-748193.06000000052</v>
      </c>
      <c r="O27" s="102">
        <f t="shared" ref="O27:AD36" si="5">O12-O$7</f>
        <v>345379.70999999996</v>
      </c>
      <c r="P27" s="102">
        <f t="shared" si="5"/>
        <v>80382.659999999218</v>
      </c>
      <c r="Q27" s="102">
        <f t="shared" si="5"/>
        <v>1064522.04</v>
      </c>
      <c r="R27" s="102">
        <f t="shared" si="5"/>
        <v>1657263.9500000002</v>
      </c>
      <c r="S27" s="102">
        <f t="shared" si="5"/>
        <v>3150412.8199999994</v>
      </c>
      <c r="T27" s="102">
        <f t="shared" si="5"/>
        <v>2201536.4499999997</v>
      </c>
      <c r="U27" s="102">
        <f t="shared" si="5"/>
        <v>3173435.0272000004</v>
      </c>
      <c r="V27" s="102">
        <f t="shared" si="5"/>
        <v>3518178.5999999996</v>
      </c>
      <c r="W27" s="96"/>
      <c r="X27" s="102">
        <f>X12-X$7</f>
        <v>211325.54000000004</v>
      </c>
      <c r="Y27" s="102">
        <f t="shared" ref="Y27:AN36" si="6">Y12-Y$7</f>
        <v>772793.36000000034</v>
      </c>
      <c r="Z27" s="102">
        <f t="shared" si="6"/>
        <v>548011.48000000045</v>
      </c>
      <c r="AA27" s="102">
        <f t="shared" si="6"/>
        <v>996377.08999999939</v>
      </c>
      <c r="AB27" s="102">
        <f t="shared" si="6"/>
        <v>1353100.6500000004</v>
      </c>
      <c r="AC27" s="102">
        <f t="shared" si="6"/>
        <v>2123898.7499999995</v>
      </c>
      <c r="AD27" s="102">
        <f t="shared" si="6"/>
        <v>1759101.21</v>
      </c>
      <c r="AE27" s="102">
        <f t="shared" si="6"/>
        <v>2555821.7036000001</v>
      </c>
      <c r="AF27" s="102">
        <f t="shared" si="6"/>
        <v>3099654.66</v>
      </c>
      <c r="AG27" s="96"/>
      <c r="AH27" s="102">
        <f>AH12-AH$7</f>
        <v>-118391.12000000011</v>
      </c>
      <c r="AI27" s="102">
        <f t="shared" ref="AI27:AP36" si="7">AI12-AI$7</f>
        <v>37815.129999999888</v>
      </c>
      <c r="AJ27" s="102">
        <f t="shared" si="7"/>
        <v>25196.679999999702</v>
      </c>
      <c r="AK27" s="102">
        <f t="shared" si="7"/>
        <v>494372.41999999993</v>
      </c>
      <c r="AL27" s="102">
        <f t="shared" si="7"/>
        <v>1145125.3499999996</v>
      </c>
      <c r="AM27" s="102">
        <f t="shared" si="7"/>
        <v>2852377.51</v>
      </c>
      <c r="AN27" s="102">
        <f t="shared" si="7"/>
        <v>2389406.5</v>
      </c>
      <c r="AO27" s="102">
        <f t="shared" si="7"/>
        <v>3790807.051</v>
      </c>
      <c r="AP27" s="102">
        <f t="shared" si="7"/>
        <v>4493418.3599999994</v>
      </c>
    </row>
    <row r="28" spans="1:42" x14ac:dyDescent="0.3">
      <c r="A28" s="101"/>
      <c r="B28" s="100" t="s">
        <v>40</v>
      </c>
      <c r="C28" s="95">
        <f>C13-C$7</f>
        <v>843054.23999999836</v>
      </c>
      <c r="D28" s="95">
        <f t="shared" si="4"/>
        <v>883375.57999999821</v>
      </c>
      <c r="E28" s="95">
        <f t="shared" si="4"/>
        <v>1106621.4100000001</v>
      </c>
      <c r="F28" s="95">
        <f t="shared" si="4"/>
        <v>1039486.3399999999</v>
      </c>
      <c r="G28" s="95">
        <f t="shared" si="4"/>
        <v>1094796.3100000005</v>
      </c>
      <c r="H28" s="95">
        <f t="shared" si="4"/>
        <v>1192630.9100000001</v>
      </c>
      <c r="I28" s="95">
        <f t="shared" si="4"/>
        <v>1441079.58</v>
      </c>
      <c r="J28" s="95">
        <f t="shared" si="4"/>
        <v>1484677.0199999996</v>
      </c>
      <c r="K28" s="95">
        <f t="shared" si="4"/>
        <v>1152283.4749000007</v>
      </c>
      <c r="L28" s="95">
        <f t="shared" si="4"/>
        <v>1060215.0499999998</v>
      </c>
      <c r="M28" s="96"/>
      <c r="N28" s="95">
        <f>N13-N$7</f>
        <v>652374.44999999925</v>
      </c>
      <c r="O28" s="95">
        <f t="shared" si="5"/>
        <v>726042.85000000056</v>
      </c>
      <c r="P28" s="95">
        <f t="shared" si="5"/>
        <v>589597.9299999997</v>
      </c>
      <c r="Q28" s="95">
        <f t="shared" si="5"/>
        <v>479073.54000000004</v>
      </c>
      <c r="R28" s="95">
        <f t="shared" si="5"/>
        <v>552533.1099999994</v>
      </c>
      <c r="S28" s="95">
        <f t="shared" si="5"/>
        <v>649716.87999999989</v>
      </c>
      <c r="T28" s="95">
        <f t="shared" si="5"/>
        <v>627196.10000000009</v>
      </c>
      <c r="U28" s="95">
        <f t="shared" si="5"/>
        <v>523008.79220000003</v>
      </c>
      <c r="V28" s="95">
        <f t="shared" si="5"/>
        <v>417376.70000000007</v>
      </c>
      <c r="W28" s="96"/>
      <c r="X28" s="95">
        <f>X13-X$7</f>
        <v>103123.77000000048</v>
      </c>
      <c r="Y28" s="95">
        <f t="shared" si="6"/>
        <v>234092.11000000034</v>
      </c>
      <c r="Z28" s="95">
        <f t="shared" si="6"/>
        <v>264862.80999999959</v>
      </c>
      <c r="AA28" s="95">
        <f t="shared" si="6"/>
        <v>351608.98</v>
      </c>
      <c r="AB28" s="95">
        <f t="shared" si="6"/>
        <v>330238.94000000041</v>
      </c>
      <c r="AC28" s="95">
        <f t="shared" si="6"/>
        <v>336620.75</v>
      </c>
      <c r="AD28" s="95">
        <f t="shared" si="6"/>
        <v>358554.48</v>
      </c>
      <c r="AE28" s="95">
        <f t="shared" si="6"/>
        <v>253679.16250000009</v>
      </c>
      <c r="AF28" s="95">
        <f t="shared" si="6"/>
        <v>333299.28000000003</v>
      </c>
      <c r="AG28" s="96"/>
      <c r="AH28" s="95">
        <f>AH13-AH$7</f>
        <v>64178.209999999963</v>
      </c>
      <c r="AI28" s="95">
        <f t="shared" si="7"/>
        <v>85327.990000000224</v>
      </c>
      <c r="AJ28" s="95">
        <f t="shared" si="7"/>
        <v>126981.27000000002</v>
      </c>
      <c r="AK28" s="95">
        <f t="shared" si="7"/>
        <v>196657.39999999944</v>
      </c>
      <c r="AL28" s="95">
        <f t="shared" si="7"/>
        <v>213777.68999999948</v>
      </c>
      <c r="AM28" s="95">
        <f t="shared" si="7"/>
        <v>339372.37000000011</v>
      </c>
      <c r="AN28" s="95">
        <f t="shared" si="7"/>
        <v>280936.6099999994</v>
      </c>
      <c r="AO28" s="95">
        <f t="shared" si="7"/>
        <v>264567.65379999997</v>
      </c>
      <c r="AP28" s="95">
        <f t="shared" si="7"/>
        <v>211524.92000000016</v>
      </c>
    </row>
    <row r="29" spans="1:42" x14ac:dyDescent="0.3">
      <c r="A29" s="101"/>
      <c r="B29" s="100" t="s">
        <v>41</v>
      </c>
      <c r="C29" s="95">
        <f t="shared" ref="C29:I36" si="8">C14-C$7</f>
        <v>0</v>
      </c>
      <c r="D29" s="95">
        <f t="shared" si="8"/>
        <v>0</v>
      </c>
      <c r="E29" s="95">
        <f t="shared" si="8"/>
        <v>0</v>
      </c>
      <c r="F29" s="95">
        <f t="shared" si="8"/>
        <v>285903.12999999896</v>
      </c>
      <c r="G29" s="95">
        <f t="shared" si="8"/>
        <v>354054.6799999997</v>
      </c>
      <c r="H29" s="95">
        <f t="shared" si="8"/>
        <v>274707.52999999933</v>
      </c>
      <c r="I29" s="95">
        <f t="shared" si="8"/>
        <v>1304505.4900000002</v>
      </c>
      <c r="J29" s="95">
        <f t="shared" si="4"/>
        <v>121215.45999999903</v>
      </c>
      <c r="K29" s="95">
        <f t="shared" si="4"/>
        <v>1427336.1273000007</v>
      </c>
      <c r="L29" s="95">
        <f t="shared" si="4"/>
        <v>512209.66000000015</v>
      </c>
      <c r="M29" s="96"/>
      <c r="N29" s="95">
        <f t="shared" si="4"/>
        <v>0</v>
      </c>
      <c r="O29" s="95">
        <f t="shared" si="4"/>
        <v>0</v>
      </c>
      <c r="P29" s="95">
        <f t="shared" si="4"/>
        <v>177442.84999999963</v>
      </c>
      <c r="Q29" s="95">
        <f t="shared" si="4"/>
        <v>179880.12000000011</v>
      </c>
      <c r="R29" s="95">
        <f t="shared" si="4"/>
        <v>123249.13999999966</v>
      </c>
      <c r="S29" s="95">
        <f t="shared" si="4"/>
        <v>569656.3599999994</v>
      </c>
      <c r="T29" s="95">
        <f t="shared" si="5"/>
        <v>35396.040000000037</v>
      </c>
      <c r="U29" s="95">
        <f t="shared" si="5"/>
        <v>424359.44180000015</v>
      </c>
      <c r="V29" s="95">
        <f t="shared" si="5"/>
        <v>163837.44000000006</v>
      </c>
      <c r="W29" s="96"/>
      <c r="X29" s="95">
        <f t="shared" si="5"/>
        <v>0</v>
      </c>
      <c r="Y29" s="95">
        <f t="shared" si="5"/>
        <v>0</v>
      </c>
      <c r="Z29" s="95">
        <f t="shared" si="5"/>
        <v>56965.679999999702</v>
      </c>
      <c r="AA29" s="95">
        <f t="shared" si="5"/>
        <v>44516.159999999683</v>
      </c>
      <c r="AB29" s="95">
        <f t="shared" si="5"/>
        <v>68986.720000000205</v>
      </c>
      <c r="AC29" s="95">
        <f t="shared" si="5"/>
        <v>247280.60999999987</v>
      </c>
      <c r="AD29" s="95">
        <f t="shared" si="5"/>
        <v>21535.810000000056</v>
      </c>
      <c r="AE29" s="95">
        <f t="shared" si="6"/>
        <v>310670.86190000013</v>
      </c>
      <c r="AF29" s="95">
        <f t="shared" si="6"/>
        <v>104854.73999999999</v>
      </c>
      <c r="AG29" s="96"/>
      <c r="AH29" s="95">
        <f t="shared" si="6"/>
        <v>0</v>
      </c>
      <c r="AI29" s="95">
        <f t="shared" si="6"/>
        <v>0</v>
      </c>
      <c r="AJ29" s="95">
        <f t="shared" si="6"/>
        <v>48073.299999999814</v>
      </c>
      <c r="AK29" s="95">
        <f t="shared" si="6"/>
        <v>101793.93999999948</v>
      </c>
      <c r="AL29" s="95">
        <f t="shared" si="6"/>
        <v>66385.290000000037</v>
      </c>
      <c r="AM29" s="95">
        <f t="shared" si="6"/>
        <v>357880.91999999993</v>
      </c>
      <c r="AN29" s="95">
        <f t="shared" si="6"/>
        <v>59225.899999999441</v>
      </c>
      <c r="AO29" s="95">
        <f t="shared" si="7"/>
        <v>452262.5774000003</v>
      </c>
      <c r="AP29" s="95">
        <f t="shared" si="7"/>
        <v>143729.27000000002</v>
      </c>
    </row>
    <row r="30" spans="1:42" x14ac:dyDescent="0.3">
      <c r="A30" s="101"/>
      <c r="B30" s="94" t="s">
        <v>45</v>
      </c>
      <c r="C30" s="95">
        <f t="shared" si="8"/>
        <v>0</v>
      </c>
      <c r="D30" s="95">
        <f t="shared" si="8"/>
        <v>0</v>
      </c>
      <c r="E30" s="95">
        <f t="shared" si="8"/>
        <v>831533.27999999933</v>
      </c>
      <c r="F30" s="95">
        <f t="shared" si="8"/>
        <v>561127.15000000224</v>
      </c>
      <c r="G30" s="95">
        <f t="shared" si="8"/>
        <v>328364.83999999985</v>
      </c>
      <c r="H30" s="95">
        <f t="shared" si="8"/>
        <v>174915.08999999985</v>
      </c>
      <c r="I30" s="95">
        <f t="shared" si="8"/>
        <v>374419.01000000164</v>
      </c>
      <c r="J30" s="95">
        <f t="shared" si="4"/>
        <v>200464.38999999873</v>
      </c>
      <c r="K30" s="95">
        <f t="shared" si="4"/>
        <v>188429.17389999982</v>
      </c>
      <c r="L30" s="95">
        <f t="shared" si="4"/>
        <v>93068.810000000056</v>
      </c>
      <c r="M30" s="96"/>
      <c r="N30" s="95">
        <f t="shared" si="4"/>
        <v>0</v>
      </c>
      <c r="O30" s="95">
        <f t="shared" si="4"/>
        <v>308146.90000000037</v>
      </c>
      <c r="P30" s="95">
        <f t="shared" si="4"/>
        <v>239874.90999999922</v>
      </c>
      <c r="Q30" s="95">
        <f t="shared" si="4"/>
        <v>89592.709999999963</v>
      </c>
      <c r="R30" s="95">
        <f t="shared" si="4"/>
        <v>53036.209999999963</v>
      </c>
      <c r="S30" s="95">
        <f t="shared" si="4"/>
        <v>70977.200000000186</v>
      </c>
      <c r="T30" s="95">
        <f t="shared" si="5"/>
        <v>48012.799999999814</v>
      </c>
      <c r="U30" s="95">
        <f t="shared" si="5"/>
        <v>26469.246499999892</v>
      </c>
      <c r="V30" s="95">
        <f t="shared" si="5"/>
        <v>38492.979999999981</v>
      </c>
      <c r="W30" s="96"/>
      <c r="X30" s="95">
        <f t="shared" si="5"/>
        <v>0</v>
      </c>
      <c r="Y30" s="95">
        <f t="shared" si="5"/>
        <v>391500.5700000003</v>
      </c>
      <c r="Z30" s="95">
        <f t="shared" si="5"/>
        <v>184933.69000000041</v>
      </c>
      <c r="AA30" s="95">
        <f t="shared" si="5"/>
        <v>82496.449999999721</v>
      </c>
      <c r="AB30" s="95">
        <f t="shared" si="5"/>
        <v>46405.180000000168</v>
      </c>
      <c r="AC30" s="95">
        <f t="shared" si="5"/>
        <v>137604.98999999976</v>
      </c>
      <c r="AD30" s="95">
        <f t="shared" si="5"/>
        <v>81199.020000000019</v>
      </c>
      <c r="AE30" s="95">
        <f t="shared" si="6"/>
        <v>77601.685800000094</v>
      </c>
      <c r="AF30" s="95">
        <f t="shared" si="6"/>
        <v>12782.75</v>
      </c>
      <c r="AG30" s="96"/>
      <c r="AH30" s="95">
        <f t="shared" si="6"/>
        <v>0</v>
      </c>
      <c r="AI30" s="95">
        <f t="shared" si="6"/>
        <v>101129.51000000024</v>
      </c>
      <c r="AJ30" s="95">
        <f t="shared" si="6"/>
        <v>99466.529999999795</v>
      </c>
      <c r="AK30" s="95">
        <f t="shared" si="6"/>
        <v>88655.5</v>
      </c>
      <c r="AL30" s="95">
        <f t="shared" si="6"/>
        <v>45624.80999999959</v>
      </c>
      <c r="AM30" s="95">
        <f t="shared" si="6"/>
        <v>138180.30999999959</v>
      </c>
      <c r="AN30" s="95">
        <f t="shared" si="6"/>
        <v>53166.209999999963</v>
      </c>
      <c r="AO30" s="95">
        <f t="shared" si="7"/>
        <v>62051.981800000183</v>
      </c>
      <c r="AP30" s="95">
        <f t="shared" si="7"/>
        <v>32742.739999999991</v>
      </c>
    </row>
    <row r="31" spans="1:42" x14ac:dyDescent="0.3">
      <c r="A31" s="101"/>
      <c r="B31" s="94" t="s">
        <v>52</v>
      </c>
      <c r="C31" s="95">
        <f t="shared" si="8"/>
        <v>0</v>
      </c>
      <c r="D31" s="95">
        <f t="shared" si="8"/>
        <v>0</v>
      </c>
      <c r="E31" s="95">
        <f t="shared" si="8"/>
        <v>143880.72999999858</v>
      </c>
      <c r="F31" s="95">
        <f t="shared" si="8"/>
        <v>228315.51000000164</v>
      </c>
      <c r="G31" s="95">
        <f t="shared" si="8"/>
        <v>405605.81000000052</v>
      </c>
      <c r="H31" s="95">
        <f t="shared" si="8"/>
        <v>416205.37999999896</v>
      </c>
      <c r="I31" s="95">
        <f t="shared" si="8"/>
        <v>573237.08999999985</v>
      </c>
      <c r="J31" s="95">
        <f t="shared" si="4"/>
        <v>479233.02999999933</v>
      </c>
      <c r="K31" s="95">
        <f t="shared" si="4"/>
        <v>348701.53050000034</v>
      </c>
      <c r="L31" s="95">
        <f t="shared" si="4"/>
        <v>287604.49000000022</v>
      </c>
      <c r="M31" s="96"/>
      <c r="N31" s="95">
        <f t="shared" si="4"/>
        <v>0</v>
      </c>
      <c r="O31" s="95">
        <f t="shared" si="4"/>
        <v>36212.180000000633</v>
      </c>
      <c r="P31" s="95">
        <f t="shared" si="4"/>
        <v>75053.849999999627</v>
      </c>
      <c r="Q31" s="95">
        <f t="shared" si="4"/>
        <v>132701.03000000026</v>
      </c>
      <c r="R31" s="95">
        <f t="shared" si="4"/>
        <v>178175.1799999997</v>
      </c>
      <c r="S31" s="95">
        <f t="shared" si="4"/>
        <v>186315.59999999963</v>
      </c>
      <c r="T31" s="95">
        <f t="shared" si="5"/>
        <v>142468.87999999989</v>
      </c>
      <c r="U31" s="95">
        <f t="shared" si="5"/>
        <v>104787.81960000005</v>
      </c>
      <c r="V31" s="95">
        <f t="shared" si="5"/>
        <v>104681.14000000001</v>
      </c>
      <c r="W31" s="96"/>
      <c r="X31" s="95">
        <f t="shared" si="5"/>
        <v>0</v>
      </c>
      <c r="Y31" s="95">
        <f t="shared" si="5"/>
        <v>85219.740000000224</v>
      </c>
      <c r="Z31" s="95">
        <f t="shared" si="5"/>
        <v>85987.709999999963</v>
      </c>
      <c r="AA31" s="95">
        <f t="shared" si="5"/>
        <v>134728.60999999987</v>
      </c>
      <c r="AB31" s="95">
        <f t="shared" si="5"/>
        <v>114357.95000000019</v>
      </c>
      <c r="AC31" s="95">
        <f t="shared" si="5"/>
        <v>192654.66000000015</v>
      </c>
      <c r="AD31" s="95">
        <f t="shared" si="5"/>
        <v>158640.09000000032</v>
      </c>
      <c r="AE31" s="95">
        <f t="shared" si="6"/>
        <v>96087.390700000105</v>
      </c>
      <c r="AF31" s="95">
        <f t="shared" si="6"/>
        <v>90786.75</v>
      </c>
      <c r="AG31" s="96"/>
      <c r="AH31" s="95">
        <f t="shared" si="6"/>
        <v>0</v>
      </c>
      <c r="AI31" s="95">
        <f t="shared" si="6"/>
        <v>20563.75</v>
      </c>
      <c r="AJ31" s="95">
        <f t="shared" si="6"/>
        <v>26261.319999999832</v>
      </c>
      <c r="AK31" s="95">
        <f t="shared" si="6"/>
        <v>67807.479999999516</v>
      </c>
      <c r="AL31" s="95">
        <f t="shared" si="6"/>
        <v>65755.019999999553</v>
      </c>
      <c r="AM31" s="95">
        <f t="shared" si="6"/>
        <v>159914.66000000015</v>
      </c>
      <c r="AN31" s="95">
        <f t="shared" si="6"/>
        <v>147031.93999999948</v>
      </c>
      <c r="AO31" s="95">
        <f t="shared" si="7"/>
        <v>106569.26280000014</v>
      </c>
      <c r="AP31" s="95">
        <f t="shared" si="7"/>
        <v>83481.180000000168</v>
      </c>
    </row>
    <row r="32" spans="1:42" x14ac:dyDescent="0.3">
      <c r="A32" s="101"/>
      <c r="B32" s="94" t="s">
        <v>47</v>
      </c>
      <c r="C32" s="95">
        <f t="shared" si="8"/>
        <v>0</v>
      </c>
      <c r="D32" s="95">
        <f t="shared" si="8"/>
        <v>100325.16999999806</v>
      </c>
      <c r="E32" s="95">
        <f t="shared" si="8"/>
        <v>797470.34999999963</v>
      </c>
      <c r="F32" s="95">
        <f t="shared" si="8"/>
        <v>550131.48000000045</v>
      </c>
      <c r="G32" s="95">
        <f t="shared" si="8"/>
        <v>748553.85000000149</v>
      </c>
      <c r="H32" s="95">
        <f t="shared" si="8"/>
        <v>1040245.2300000004</v>
      </c>
      <c r="I32" s="95">
        <f t="shared" si="8"/>
        <v>2158509.7700000014</v>
      </c>
      <c r="J32" s="95">
        <f t="shared" si="4"/>
        <v>1304153.3599999994</v>
      </c>
      <c r="K32" s="95">
        <f t="shared" si="4"/>
        <v>1181876.9391000001</v>
      </c>
      <c r="L32" s="95">
        <f t="shared" si="4"/>
        <v>903123.35000000056</v>
      </c>
      <c r="M32" s="96"/>
      <c r="N32" s="95">
        <f t="shared" si="4"/>
        <v>0</v>
      </c>
      <c r="O32" s="95">
        <f t="shared" si="4"/>
        <v>218409.66999999993</v>
      </c>
      <c r="P32" s="95">
        <f t="shared" si="4"/>
        <v>249565.79000000004</v>
      </c>
      <c r="Q32" s="95">
        <f t="shared" si="4"/>
        <v>255849.62000000011</v>
      </c>
      <c r="R32" s="95">
        <f t="shared" si="4"/>
        <v>340157.12999999989</v>
      </c>
      <c r="S32" s="95">
        <f t="shared" si="4"/>
        <v>651571.72999999952</v>
      </c>
      <c r="T32" s="95">
        <f t="shared" si="5"/>
        <v>348240.75999999978</v>
      </c>
      <c r="U32" s="95">
        <f t="shared" si="5"/>
        <v>299701.67489999998</v>
      </c>
      <c r="V32" s="95">
        <f t="shared" si="5"/>
        <v>299757.43000000005</v>
      </c>
      <c r="W32" s="96"/>
      <c r="X32" s="95">
        <f t="shared" si="5"/>
        <v>70043.410000000149</v>
      </c>
      <c r="Y32" s="95">
        <f t="shared" si="5"/>
        <v>490235.12999999989</v>
      </c>
      <c r="Z32" s="95">
        <f t="shared" si="5"/>
        <v>198361.27000000048</v>
      </c>
      <c r="AA32" s="95">
        <f t="shared" si="5"/>
        <v>288670.41999999993</v>
      </c>
      <c r="AB32" s="95">
        <f t="shared" si="5"/>
        <v>437601.49000000022</v>
      </c>
      <c r="AC32" s="95">
        <f t="shared" si="5"/>
        <v>645358.91999999993</v>
      </c>
      <c r="AD32" s="95">
        <f t="shared" si="5"/>
        <v>349770.37000000011</v>
      </c>
      <c r="AE32" s="95">
        <f t="shared" si="6"/>
        <v>393688.78129999992</v>
      </c>
      <c r="AF32" s="95">
        <f t="shared" si="6"/>
        <v>231784</v>
      </c>
      <c r="AG32" s="96"/>
      <c r="AH32" s="95">
        <f t="shared" si="6"/>
        <v>29070.850000000093</v>
      </c>
      <c r="AI32" s="95">
        <f t="shared" si="6"/>
        <v>69641.800000000279</v>
      </c>
      <c r="AJ32" s="95">
        <f t="shared" si="6"/>
        <v>73869.85999999987</v>
      </c>
      <c r="AK32" s="95">
        <f t="shared" si="6"/>
        <v>127327.31999999937</v>
      </c>
      <c r="AL32" s="95">
        <f t="shared" si="6"/>
        <v>188433.15999999922</v>
      </c>
      <c r="AM32" s="95">
        <f t="shared" si="6"/>
        <v>701154.16999999993</v>
      </c>
      <c r="AN32" s="95">
        <f t="shared" si="6"/>
        <v>455916.62999999989</v>
      </c>
      <c r="AO32" s="95">
        <f t="shared" si="7"/>
        <v>346337.99450000003</v>
      </c>
      <c r="AP32" s="95">
        <f t="shared" si="7"/>
        <v>285627.81000000006</v>
      </c>
    </row>
    <row r="33" spans="1:42" x14ac:dyDescent="0.3">
      <c r="B33" s="100" t="s">
        <v>48</v>
      </c>
      <c r="C33" s="95">
        <f t="shared" si="8"/>
        <v>0</v>
      </c>
      <c r="D33" s="95">
        <f t="shared" si="8"/>
        <v>25520.859999999404</v>
      </c>
      <c r="E33" s="95">
        <f t="shared" si="8"/>
        <v>143697.41000000015</v>
      </c>
      <c r="F33" s="95">
        <f t="shared" si="8"/>
        <v>199883.26999999955</v>
      </c>
      <c r="G33" s="95">
        <f t="shared" si="8"/>
        <v>453969.73000000045</v>
      </c>
      <c r="H33" s="95">
        <f t="shared" si="8"/>
        <v>607637.1400000006</v>
      </c>
      <c r="I33" s="95">
        <f t="shared" si="8"/>
        <v>931939.08000000007</v>
      </c>
      <c r="J33" s="95">
        <f t="shared" si="4"/>
        <v>911037.00999999978</v>
      </c>
      <c r="K33" s="95">
        <f t="shared" si="4"/>
        <v>822465.36700000055</v>
      </c>
      <c r="L33" s="95">
        <f t="shared" si="4"/>
        <v>594808.44000000041</v>
      </c>
      <c r="M33" s="96"/>
      <c r="N33" s="95">
        <f t="shared" si="4"/>
        <v>0</v>
      </c>
      <c r="O33" s="95">
        <f t="shared" si="4"/>
        <v>22322.5</v>
      </c>
      <c r="P33" s="95">
        <f t="shared" si="4"/>
        <v>50480.609999999404</v>
      </c>
      <c r="Q33" s="95">
        <f t="shared" si="4"/>
        <v>67370.570000000298</v>
      </c>
      <c r="R33" s="95">
        <f t="shared" si="4"/>
        <v>99364.569999999367</v>
      </c>
      <c r="S33" s="95">
        <f t="shared" si="4"/>
        <v>139819.3599999994</v>
      </c>
      <c r="T33" s="95">
        <f t="shared" si="5"/>
        <v>155214.33000000007</v>
      </c>
      <c r="U33" s="95">
        <f t="shared" si="5"/>
        <v>146432.67579999985</v>
      </c>
      <c r="V33" s="95">
        <f t="shared" si="5"/>
        <v>102737.98999999987</v>
      </c>
      <c r="W33" s="96"/>
      <c r="X33" s="95">
        <f t="shared" si="5"/>
        <v>25520.860000000335</v>
      </c>
      <c r="Y33" s="95">
        <f t="shared" si="5"/>
        <v>113843.49000000022</v>
      </c>
      <c r="Z33" s="95">
        <f t="shared" si="5"/>
        <v>104387.03000000026</v>
      </c>
      <c r="AA33" s="95">
        <f t="shared" si="5"/>
        <v>211240.34999999963</v>
      </c>
      <c r="AB33" s="95">
        <f t="shared" si="5"/>
        <v>298721.11000000034</v>
      </c>
      <c r="AC33" s="95">
        <f t="shared" si="5"/>
        <v>454880.81999999983</v>
      </c>
      <c r="AD33" s="95">
        <f t="shared" si="5"/>
        <v>399302.91000000015</v>
      </c>
      <c r="AE33" s="95">
        <f t="shared" si="6"/>
        <v>363999.5057000001</v>
      </c>
      <c r="AF33" s="95">
        <f t="shared" si="6"/>
        <v>238086.46999999997</v>
      </c>
      <c r="AG33" s="96"/>
      <c r="AH33" s="95">
        <f t="shared" si="6"/>
        <v>0</v>
      </c>
      <c r="AI33" s="95">
        <f t="shared" si="6"/>
        <v>6529.9500000001863</v>
      </c>
      <c r="AJ33" s="95">
        <f t="shared" si="6"/>
        <v>31121.229999999981</v>
      </c>
      <c r="AK33" s="95">
        <f t="shared" si="6"/>
        <v>105166.15999999922</v>
      </c>
      <c r="AL33" s="95">
        <f t="shared" si="6"/>
        <v>163016.54000000004</v>
      </c>
      <c r="AM33" s="95">
        <f t="shared" si="6"/>
        <v>238440.34999999963</v>
      </c>
      <c r="AN33" s="95">
        <f t="shared" si="6"/>
        <v>295233.44999999925</v>
      </c>
      <c r="AO33" s="95">
        <f t="shared" si="7"/>
        <v>233038.05330000026</v>
      </c>
      <c r="AP33" s="95">
        <f t="shared" si="7"/>
        <v>191010.74</v>
      </c>
    </row>
    <row r="34" spans="1:42" x14ac:dyDescent="0.3">
      <c r="B34" s="100" t="s">
        <v>51</v>
      </c>
      <c r="C34" s="95">
        <f t="shared" si="8"/>
        <v>0</v>
      </c>
      <c r="D34" s="95">
        <f t="shared" si="8"/>
        <v>0</v>
      </c>
      <c r="E34" s="95">
        <f t="shared" si="8"/>
        <v>329572.34999999963</v>
      </c>
      <c r="F34" s="95">
        <f t="shared" si="8"/>
        <v>495568.67000000179</v>
      </c>
      <c r="G34" s="95">
        <f t="shared" si="8"/>
        <v>2031193.7700000014</v>
      </c>
      <c r="H34" s="95">
        <f t="shared" si="8"/>
        <v>2468228.6999999993</v>
      </c>
      <c r="I34" s="95">
        <f t="shared" si="8"/>
        <v>3229473.6000000015</v>
      </c>
      <c r="J34" s="95">
        <f t="shared" si="4"/>
        <v>2877104.8099999987</v>
      </c>
      <c r="K34" s="95">
        <f t="shared" si="4"/>
        <v>1615980.3257000009</v>
      </c>
      <c r="L34" s="95">
        <f t="shared" si="4"/>
        <v>960990.31000000052</v>
      </c>
      <c r="M34" s="96"/>
      <c r="N34" s="95">
        <f t="shared" si="4"/>
        <v>0</v>
      </c>
      <c r="O34" s="95">
        <f t="shared" si="4"/>
        <v>195962.53000000026</v>
      </c>
      <c r="P34" s="95">
        <f t="shared" si="4"/>
        <v>276755.11999999918</v>
      </c>
      <c r="Q34" s="95">
        <f t="shared" si="4"/>
        <v>802597.91000000015</v>
      </c>
      <c r="R34" s="95">
        <f t="shared" si="4"/>
        <v>854422.56999999937</v>
      </c>
      <c r="S34" s="95">
        <f t="shared" si="4"/>
        <v>1022920.8099999996</v>
      </c>
      <c r="T34" s="95">
        <f t="shared" si="5"/>
        <v>833629.10000000009</v>
      </c>
      <c r="U34" s="95">
        <f t="shared" si="5"/>
        <v>477410.16189999972</v>
      </c>
      <c r="V34" s="95">
        <f t="shared" si="5"/>
        <v>223270.45000000007</v>
      </c>
      <c r="W34" s="96"/>
      <c r="X34" s="95">
        <f t="shared" si="5"/>
        <v>0</v>
      </c>
      <c r="Y34" s="95">
        <f t="shared" si="5"/>
        <v>75003.160000000149</v>
      </c>
      <c r="Z34" s="95">
        <f t="shared" si="5"/>
        <v>139701</v>
      </c>
      <c r="AA34" s="95">
        <f t="shared" si="5"/>
        <v>533812.87999999942</v>
      </c>
      <c r="AB34" s="95">
        <f t="shared" si="5"/>
        <v>660205.58000000007</v>
      </c>
      <c r="AC34" s="95">
        <f t="shared" si="5"/>
        <v>644213.31999999983</v>
      </c>
      <c r="AD34" s="95">
        <f t="shared" si="5"/>
        <v>587146.28000000026</v>
      </c>
      <c r="AE34" s="95">
        <f t="shared" si="6"/>
        <v>340433.7929</v>
      </c>
      <c r="AF34" s="95">
        <f t="shared" si="6"/>
        <v>152721.04000000004</v>
      </c>
      <c r="AG34" s="96"/>
      <c r="AH34" s="95">
        <f t="shared" si="6"/>
        <v>0</v>
      </c>
      <c r="AI34" s="95">
        <f t="shared" si="6"/>
        <v>41960.260000000242</v>
      </c>
      <c r="AJ34" s="95">
        <f t="shared" si="6"/>
        <v>59880.429999999702</v>
      </c>
      <c r="AK34" s="95">
        <f t="shared" si="6"/>
        <v>551630.82999999914</v>
      </c>
      <c r="AL34" s="95">
        <f t="shared" si="6"/>
        <v>817516.91999999993</v>
      </c>
      <c r="AM34" s="95">
        <f t="shared" si="6"/>
        <v>1288383.1399999997</v>
      </c>
      <c r="AN34" s="95">
        <f t="shared" si="6"/>
        <v>1228619.0599999996</v>
      </c>
      <c r="AO34" s="95">
        <f t="shared" si="7"/>
        <v>700743.84480000008</v>
      </c>
      <c r="AP34" s="95">
        <f t="shared" si="7"/>
        <v>510924.85000000009</v>
      </c>
    </row>
    <row r="35" spans="1:42" x14ac:dyDescent="0.3">
      <c r="B35" s="100" t="s">
        <v>100</v>
      </c>
      <c r="C35" s="95">
        <f t="shared" si="8"/>
        <v>0</v>
      </c>
      <c r="D35" s="95">
        <f t="shared" si="8"/>
        <v>0</v>
      </c>
      <c r="E35" s="95">
        <f t="shared" si="8"/>
        <v>0</v>
      </c>
      <c r="F35" s="95">
        <f t="shared" si="8"/>
        <v>0</v>
      </c>
      <c r="G35" s="95">
        <f t="shared" si="8"/>
        <v>0</v>
      </c>
      <c r="H35" s="95">
        <f t="shared" si="8"/>
        <v>1351326.0199999996</v>
      </c>
      <c r="I35" s="95">
        <f t="shared" si="8"/>
        <v>1718007.0300000012</v>
      </c>
      <c r="J35" s="95">
        <f t="shared" si="4"/>
        <v>2476572.5499999989</v>
      </c>
      <c r="K35" s="95">
        <f t="shared" si="4"/>
        <v>784861.04580000043</v>
      </c>
      <c r="L35" s="95">
        <f t="shared" si="4"/>
        <v>2970110.66</v>
      </c>
      <c r="M35" s="96"/>
      <c r="N35" s="95">
        <f t="shared" si="4"/>
        <v>0</v>
      </c>
      <c r="O35" s="95">
        <f t="shared" si="4"/>
        <v>0</v>
      </c>
      <c r="P35" s="95">
        <f t="shared" si="4"/>
        <v>0</v>
      </c>
      <c r="Q35" s="95">
        <f t="shared" si="4"/>
        <v>0</v>
      </c>
      <c r="R35" s="95">
        <f t="shared" si="4"/>
        <v>495820.99000000022</v>
      </c>
      <c r="S35" s="95">
        <f t="shared" si="4"/>
        <v>487221.91000000015</v>
      </c>
      <c r="T35" s="95">
        <f t="shared" si="5"/>
        <v>788769.08999999985</v>
      </c>
      <c r="U35" s="95">
        <f t="shared" si="5"/>
        <v>256093.06429999974</v>
      </c>
      <c r="V35" s="95">
        <f t="shared" si="5"/>
        <v>833487.27999999991</v>
      </c>
      <c r="W35" s="96"/>
      <c r="X35" s="95">
        <f t="shared" si="5"/>
        <v>0</v>
      </c>
      <c r="Y35" s="95">
        <f t="shared" si="5"/>
        <v>0</v>
      </c>
      <c r="Z35" s="95">
        <f t="shared" si="5"/>
        <v>0</v>
      </c>
      <c r="AA35" s="95">
        <f t="shared" si="5"/>
        <v>0</v>
      </c>
      <c r="AB35" s="95">
        <f t="shared" si="5"/>
        <v>218164.65000000037</v>
      </c>
      <c r="AC35" s="95">
        <f t="shared" si="5"/>
        <v>302597.48</v>
      </c>
      <c r="AD35" s="95">
        <f t="shared" si="5"/>
        <v>403632.81000000006</v>
      </c>
      <c r="AE35" s="95">
        <f t="shared" si="6"/>
        <v>184344.8469</v>
      </c>
      <c r="AF35" s="95">
        <f t="shared" si="6"/>
        <v>625958.91999999993</v>
      </c>
      <c r="AG35" s="96"/>
      <c r="AH35" s="95">
        <f t="shared" si="6"/>
        <v>0</v>
      </c>
      <c r="AI35" s="95">
        <f t="shared" si="6"/>
        <v>0</v>
      </c>
      <c r="AJ35" s="95">
        <f t="shared" si="6"/>
        <v>0</v>
      </c>
      <c r="AK35" s="95">
        <f t="shared" si="6"/>
        <v>0</v>
      </c>
      <c r="AL35" s="95">
        <f t="shared" si="6"/>
        <v>523893.31999999937</v>
      </c>
      <c r="AM35" s="95">
        <f t="shared" si="6"/>
        <v>765024.25</v>
      </c>
      <c r="AN35" s="95">
        <f t="shared" si="6"/>
        <v>1018519.5800000001</v>
      </c>
      <c r="AO35" s="95">
        <f t="shared" si="7"/>
        <v>295079.96849999996</v>
      </c>
      <c r="AP35" s="95">
        <f t="shared" si="7"/>
        <v>1207252.9900000002</v>
      </c>
    </row>
    <row r="36" spans="1:42" x14ac:dyDescent="0.3">
      <c r="B36" s="94" t="s">
        <v>103</v>
      </c>
      <c r="C36" s="104">
        <f>C21-C$7</f>
        <v>0</v>
      </c>
      <c r="D36" s="104">
        <f t="shared" si="8"/>
        <v>0</v>
      </c>
      <c r="E36" s="104">
        <f t="shared" si="8"/>
        <v>329572.34999999963</v>
      </c>
      <c r="F36" s="104">
        <f t="shared" si="8"/>
        <v>495568.67000000179</v>
      </c>
      <c r="G36" s="104">
        <f t="shared" si="8"/>
        <v>2031193.7700000014</v>
      </c>
      <c r="H36" s="104">
        <f t="shared" si="8"/>
        <v>3794216.8899999987</v>
      </c>
      <c r="I36" s="104">
        <f t="shared" si="8"/>
        <v>5037990.7400000021</v>
      </c>
      <c r="J36" s="104">
        <f t="shared" si="4"/>
        <v>5523148.1699999999</v>
      </c>
      <c r="K36" s="104">
        <f t="shared" si="4"/>
        <v>2973616.335</v>
      </c>
      <c r="L36" s="104">
        <f t="shared" si="4"/>
        <v>4733508.1000000006</v>
      </c>
      <c r="M36" s="96"/>
      <c r="N36" s="104">
        <f>N21-N$7</f>
        <v>0</v>
      </c>
      <c r="O36" s="104">
        <f t="shared" si="4"/>
        <v>195962.53000000026</v>
      </c>
      <c r="P36" s="104">
        <f t="shared" si="4"/>
        <v>276755.11999999918</v>
      </c>
      <c r="Q36" s="104">
        <f t="shared" si="4"/>
        <v>802597.91000000015</v>
      </c>
      <c r="R36" s="104">
        <f t="shared" si="4"/>
        <v>1383836.2800000003</v>
      </c>
      <c r="S36" s="104">
        <f t="shared" si="4"/>
        <v>1662218</v>
      </c>
      <c r="T36" s="104">
        <f t="shared" si="5"/>
        <v>1704634.1099999999</v>
      </c>
      <c r="U36" s="104">
        <f t="shared" si="5"/>
        <v>821078.47830000008</v>
      </c>
      <c r="V36" s="104">
        <f t="shared" si="5"/>
        <v>1233969.8599999999</v>
      </c>
      <c r="W36" s="96"/>
      <c r="X36" s="104">
        <f>X21-X$7</f>
        <v>0</v>
      </c>
      <c r="Y36" s="104">
        <f t="shared" si="5"/>
        <v>75003.160000000149</v>
      </c>
      <c r="Z36" s="104">
        <f t="shared" si="5"/>
        <v>139701</v>
      </c>
      <c r="AA36" s="104">
        <f t="shared" si="5"/>
        <v>533812.87999999942</v>
      </c>
      <c r="AB36" s="104">
        <f t="shared" si="5"/>
        <v>886240.58999999985</v>
      </c>
      <c r="AC36" s="104">
        <f t="shared" si="5"/>
        <v>976870.68000000017</v>
      </c>
      <c r="AD36" s="104">
        <f t="shared" si="5"/>
        <v>1042902.4199999999</v>
      </c>
      <c r="AE36" s="104">
        <f t="shared" si="6"/>
        <v>584802.10399999982</v>
      </c>
      <c r="AF36" s="104">
        <f t="shared" si="6"/>
        <v>956819.84000000008</v>
      </c>
      <c r="AG36" s="96"/>
      <c r="AH36" s="104">
        <f>AH21-AH$7</f>
        <v>0</v>
      </c>
      <c r="AI36" s="104">
        <f t="shared" si="6"/>
        <v>41960.260000000242</v>
      </c>
      <c r="AJ36" s="104">
        <f t="shared" si="6"/>
        <v>59880.429999999702</v>
      </c>
      <c r="AK36" s="104">
        <f t="shared" si="6"/>
        <v>551630.82999999914</v>
      </c>
      <c r="AL36" s="104">
        <f t="shared" si="6"/>
        <v>1289289.92</v>
      </c>
      <c r="AM36" s="104">
        <f t="shared" si="6"/>
        <v>1993988.4500000002</v>
      </c>
      <c r="AN36" s="104">
        <f t="shared" si="6"/>
        <v>2286527.46</v>
      </c>
      <c r="AO36" s="104">
        <f t="shared" si="7"/>
        <v>1317254.5573</v>
      </c>
      <c r="AP36" s="104">
        <f t="shared" si="7"/>
        <v>2035673.6600000001</v>
      </c>
    </row>
    <row r="37" spans="1:42" x14ac:dyDescent="0.3">
      <c r="B37" s="94"/>
      <c r="C37" s="94"/>
      <c r="L37" s="99"/>
      <c r="N37" s="94"/>
      <c r="V37" s="99"/>
      <c r="X37" s="94"/>
      <c r="AF37" s="99"/>
      <c r="AH37" s="94"/>
      <c r="AP37" s="99"/>
    </row>
    <row r="38" spans="1:42" x14ac:dyDescent="0.3">
      <c r="B38" s="105" t="s">
        <v>75</v>
      </c>
      <c r="C38" s="94"/>
      <c r="L38" s="99"/>
      <c r="N38" s="94"/>
      <c r="V38" s="99"/>
      <c r="X38" s="94"/>
      <c r="AF38" s="99"/>
      <c r="AH38" s="94"/>
      <c r="AP38" s="99"/>
    </row>
    <row r="39" spans="1:42" x14ac:dyDescent="0.3">
      <c r="B39" s="94"/>
      <c r="C39" s="94"/>
      <c r="L39" s="99"/>
      <c r="N39" s="94"/>
      <c r="V39" s="99"/>
      <c r="X39" s="94"/>
      <c r="AF39" s="99"/>
      <c r="AH39" s="94"/>
      <c r="AP39" s="99"/>
    </row>
    <row r="40" spans="1:42" x14ac:dyDescent="0.3">
      <c r="B40" s="100" t="s">
        <v>44</v>
      </c>
      <c r="C40" s="94"/>
      <c r="L40" s="99"/>
      <c r="N40" s="94"/>
      <c r="V40" s="99"/>
      <c r="X40" s="94"/>
      <c r="AF40" s="99"/>
      <c r="AH40" s="94"/>
      <c r="AP40" s="99"/>
    </row>
    <row r="41" spans="1:42" x14ac:dyDescent="0.3">
      <c r="B41" s="94"/>
      <c r="C41" s="94"/>
      <c r="L41" s="99"/>
      <c r="N41" s="94"/>
      <c r="V41" s="99"/>
      <c r="X41" s="94"/>
      <c r="AF41" s="99"/>
      <c r="AH41" s="94"/>
      <c r="AP41" s="99"/>
    </row>
    <row r="42" spans="1:42" x14ac:dyDescent="0.3">
      <c r="A42" s="101"/>
      <c r="B42" s="94" t="s">
        <v>99</v>
      </c>
      <c r="C42" s="106">
        <f>C27/C12</f>
        <v>-7.7624433952449598E-2</v>
      </c>
      <c r="D42" s="106">
        <f t="shared" ref="D42:S51" si="9">D27/D12</f>
        <v>-3.5904505488988318E-2</v>
      </c>
      <c r="E42" s="106">
        <f t="shared" si="9"/>
        <v>7.6826185379869669E-2</v>
      </c>
      <c r="F42" s="106">
        <f t="shared" si="9"/>
        <v>3.6839201062025505E-2</v>
      </c>
      <c r="G42" s="106">
        <f t="shared" si="9"/>
        <v>0.1656205490005401</v>
      </c>
      <c r="H42" s="106">
        <f t="shared" si="9"/>
        <v>0.23879447005090879</v>
      </c>
      <c r="I42" s="106">
        <f t="shared" si="9"/>
        <v>0.38830753784891381</v>
      </c>
      <c r="J42" s="106">
        <f t="shared" si="9"/>
        <v>0.39396224588814582</v>
      </c>
      <c r="K42" s="106">
        <f t="shared" si="9"/>
        <v>0.60119561418057343</v>
      </c>
      <c r="L42" s="106">
        <f t="shared" si="9"/>
        <v>0.76283270638962919</v>
      </c>
      <c r="M42" s="107"/>
      <c r="N42" s="106">
        <f>N27/N12</f>
        <v>-8.1898098622992688E-2</v>
      </c>
      <c r="O42" s="106">
        <f t="shared" ref="O42:AD51" si="10">O27/O12</f>
        <v>4.4918409012547018E-2</v>
      </c>
      <c r="P42" s="106">
        <f t="shared" si="10"/>
        <v>1.0574252703266226E-2</v>
      </c>
      <c r="Q42" s="106">
        <f t="shared" si="10"/>
        <v>0.18708027850993231</v>
      </c>
      <c r="R42" s="106">
        <f t="shared" si="10"/>
        <v>0.2839438136762415</v>
      </c>
      <c r="S42" s="106">
        <f t="shared" si="10"/>
        <v>0.42861614904876538</v>
      </c>
      <c r="T42" s="106">
        <f t="shared" si="10"/>
        <v>0.44692427472339025</v>
      </c>
      <c r="U42" s="106">
        <f t="shared" si="10"/>
        <v>0.60972278068581476</v>
      </c>
      <c r="V42" s="106">
        <f t="shared" si="10"/>
        <v>0.78334712251898053</v>
      </c>
      <c r="W42" s="107"/>
      <c r="X42" s="106">
        <f>X27/X12</f>
        <v>3.6925427983051026E-2</v>
      </c>
      <c r="Y42" s="106">
        <f t="shared" ref="Y42:AN51" si="11">Y27/Y12</f>
        <v>0.14972650856192962</v>
      </c>
      <c r="Z42" s="106">
        <f t="shared" si="11"/>
        <v>0.10006480996235488</v>
      </c>
      <c r="AA42" s="106">
        <f t="shared" si="11"/>
        <v>0.21128114047669583</v>
      </c>
      <c r="AB42" s="106">
        <f t="shared" si="11"/>
        <v>0.28110916119150353</v>
      </c>
      <c r="AC42" s="106">
        <f t="shared" si="11"/>
        <v>0.40399301191159415</v>
      </c>
      <c r="AD42" s="106">
        <f t="shared" si="11"/>
        <v>0.4062007219154703</v>
      </c>
      <c r="AE42" s="106">
        <f t="shared" si="11"/>
        <v>0.59727405884736939</v>
      </c>
      <c r="AF42" s="106">
        <f t="shared" si="11"/>
        <v>0.78707532066773833</v>
      </c>
      <c r="AG42" s="107"/>
      <c r="AH42" s="106">
        <f>AH27/AH12</f>
        <v>-5.5632133532473142E-2</v>
      </c>
      <c r="AI42" s="106">
        <f t="shared" ref="AI42:AP51" si="12">AI27/AI12</f>
        <v>1.6155536002741298E-2</v>
      </c>
      <c r="AJ42" s="106">
        <f t="shared" si="12"/>
        <v>6.7027998908650247E-3</v>
      </c>
      <c r="AK42" s="106">
        <f t="shared" si="12"/>
        <v>9.5297862587566187E-2</v>
      </c>
      <c r="AL42" s="106">
        <f t="shared" si="12"/>
        <v>0.17253337232090402</v>
      </c>
      <c r="AM42" s="106">
        <f t="shared" si="12"/>
        <v>0.34346893954184815</v>
      </c>
      <c r="AN42" s="106">
        <f t="shared" si="12"/>
        <v>0.35376799645800638</v>
      </c>
      <c r="AO42" s="106">
        <f t="shared" si="12"/>
        <v>0.58003647113941892</v>
      </c>
      <c r="AP42" s="106">
        <f t="shared" si="12"/>
        <v>0.74192714565749129</v>
      </c>
    </row>
    <row r="43" spans="1:42" x14ac:dyDescent="0.3">
      <c r="A43" s="101"/>
      <c r="B43" s="100" t="s">
        <v>40</v>
      </c>
      <c r="C43" s="108">
        <f>C28/C13</f>
        <v>3.6084419046606468E-2</v>
      </c>
      <c r="D43" s="108">
        <f t="shared" si="9"/>
        <v>4.376257764265095E-2</v>
      </c>
      <c r="E43" s="108">
        <f t="shared" si="9"/>
        <v>6.9902823601391245E-2</v>
      </c>
      <c r="F43" s="108">
        <f t="shared" si="9"/>
        <v>5.6907884781325059E-2</v>
      </c>
      <c r="G43" s="108">
        <f t="shared" si="9"/>
        <v>7.2909031763749244E-2</v>
      </c>
      <c r="H43" s="108">
        <f t="shared" si="9"/>
        <v>7.7771836466043354E-2</v>
      </c>
      <c r="I43" s="108">
        <f t="shared" si="9"/>
        <v>9.3445399188187714E-2</v>
      </c>
      <c r="J43" s="108">
        <f t="shared" si="9"/>
        <v>0.12181919413325036</v>
      </c>
      <c r="K43" s="108">
        <f t="shared" si="9"/>
        <v>0.13990194699174513</v>
      </c>
      <c r="L43" s="108">
        <f t="shared" si="9"/>
        <v>0.21797743789962962</v>
      </c>
      <c r="M43" s="107"/>
      <c r="N43" s="108">
        <f>N28/N13</f>
        <v>6.1917279488879533E-2</v>
      </c>
      <c r="O43" s="108">
        <f t="shared" si="10"/>
        <v>8.9971378608820221E-2</v>
      </c>
      <c r="P43" s="108">
        <f t="shared" si="10"/>
        <v>7.2691603033283259E-2</v>
      </c>
      <c r="Q43" s="108">
        <f t="shared" si="10"/>
        <v>9.3848765009077503E-2</v>
      </c>
      <c r="R43" s="108">
        <f t="shared" si="10"/>
        <v>0.11676868584482779</v>
      </c>
      <c r="S43" s="108">
        <f t="shared" si="10"/>
        <v>0.13397604614659339</v>
      </c>
      <c r="T43" s="108">
        <f t="shared" si="10"/>
        <v>0.18713157384521872</v>
      </c>
      <c r="U43" s="108">
        <f t="shared" si="10"/>
        <v>0.20475688581913215</v>
      </c>
      <c r="V43" s="108">
        <f t="shared" si="10"/>
        <v>0.30018227633677808</v>
      </c>
      <c r="W43" s="107"/>
      <c r="X43" s="108">
        <f>X28/X13</f>
        <v>1.8366308348792441E-2</v>
      </c>
      <c r="Y43" s="108">
        <f t="shared" si="11"/>
        <v>5.0640075789354033E-2</v>
      </c>
      <c r="Z43" s="108">
        <f t="shared" si="11"/>
        <v>5.0999721711146168E-2</v>
      </c>
      <c r="AA43" s="108">
        <f t="shared" si="11"/>
        <v>8.6366759318933048E-2</v>
      </c>
      <c r="AB43" s="108">
        <f t="shared" si="11"/>
        <v>8.7121108754739357E-2</v>
      </c>
      <c r="AC43" s="108">
        <f t="shared" si="11"/>
        <v>9.7009195472563092E-2</v>
      </c>
      <c r="AD43" s="108">
        <f t="shared" si="11"/>
        <v>0.12237045792422448</v>
      </c>
      <c r="AE43" s="108">
        <f t="shared" si="11"/>
        <v>0.12831511161374107</v>
      </c>
      <c r="AF43" s="108">
        <f t="shared" si="11"/>
        <v>0.28442441436860971</v>
      </c>
      <c r="AG43" s="107"/>
      <c r="AH43" s="108">
        <f>AH28/AH13</f>
        <v>2.7774645697854389E-2</v>
      </c>
      <c r="AI43" s="108">
        <f t="shared" si="12"/>
        <v>3.5728927615926068E-2</v>
      </c>
      <c r="AJ43" s="108">
        <f t="shared" si="12"/>
        <v>3.2888929890138037E-2</v>
      </c>
      <c r="AK43" s="108">
        <f t="shared" si="12"/>
        <v>4.0216731991532938E-2</v>
      </c>
      <c r="AL43" s="108">
        <f t="shared" si="12"/>
        <v>3.7466890591096411E-2</v>
      </c>
      <c r="AM43" s="108">
        <f t="shared" si="12"/>
        <v>5.8597236974044085E-2</v>
      </c>
      <c r="AN43" s="108">
        <f t="shared" si="12"/>
        <v>6.0472493475466675E-2</v>
      </c>
      <c r="AO43" s="108">
        <f t="shared" si="12"/>
        <v>8.7918900418941723E-2</v>
      </c>
      <c r="AP43" s="108">
        <f t="shared" si="12"/>
        <v>0.11920112914294953</v>
      </c>
    </row>
    <row r="44" spans="1:42" x14ac:dyDescent="0.3">
      <c r="A44" s="101"/>
      <c r="B44" s="100" t="s">
        <v>41</v>
      </c>
      <c r="C44" s="108">
        <f t="shared" ref="C44:I51" si="13">C29/C14</f>
        <v>0</v>
      </c>
      <c r="D44" s="108">
        <f t="shared" si="13"/>
        <v>0</v>
      </c>
      <c r="E44" s="108">
        <f t="shared" si="13"/>
        <v>0</v>
      </c>
      <c r="F44" s="108">
        <f t="shared" si="13"/>
        <v>1.6325624795934364E-2</v>
      </c>
      <c r="G44" s="108">
        <f t="shared" si="13"/>
        <v>2.480211661134326E-2</v>
      </c>
      <c r="H44" s="108">
        <f t="shared" si="13"/>
        <v>1.9054319178698324E-2</v>
      </c>
      <c r="I44" s="108">
        <f t="shared" si="13"/>
        <v>8.5345203874617498E-2</v>
      </c>
      <c r="J44" s="108">
        <f t="shared" si="9"/>
        <v>1.1198680294096732E-2</v>
      </c>
      <c r="K44" s="108">
        <f t="shared" si="9"/>
        <v>0.16769664176287896</v>
      </c>
      <c r="L44" s="108">
        <f t="shared" si="9"/>
        <v>0.11868051746760418</v>
      </c>
      <c r="M44" s="107"/>
      <c r="N44" s="108">
        <f t="shared" si="9"/>
        <v>0</v>
      </c>
      <c r="O44" s="108">
        <f t="shared" si="9"/>
        <v>0</v>
      </c>
      <c r="P44" s="108">
        <f t="shared" si="9"/>
        <v>2.3048134234271905E-2</v>
      </c>
      <c r="Q44" s="108">
        <f t="shared" si="9"/>
        <v>3.7431771574168923E-2</v>
      </c>
      <c r="R44" s="108">
        <f t="shared" si="9"/>
        <v>2.8645427822902886E-2</v>
      </c>
      <c r="S44" s="108">
        <f t="shared" si="9"/>
        <v>0.11943884034464824</v>
      </c>
      <c r="T44" s="108">
        <f t="shared" si="10"/>
        <v>1.2825434897193521E-2</v>
      </c>
      <c r="U44" s="108">
        <f t="shared" si="10"/>
        <v>0.17280996161302684</v>
      </c>
      <c r="V44" s="108">
        <f t="shared" si="10"/>
        <v>0.14411252647957323</v>
      </c>
      <c r="W44" s="107"/>
      <c r="X44" s="108">
        <f t="shared" si="10"/>
        <v>0</v>
      </c>
      <c r="Y44" s="108">
        <f t="shared" si="10"/>
        <v>0</v>
      </c>
      <c r="Z44" s="108">
        <f t="shared" si="10"/>
        <v>1.1426227176591707E-2</v>
      </c>
      <c r="AA44" s="108">
        <f t="shared" si="10"/>
        <v>1.1826753906401267E-2</v>
      </c>
      <c r="AB44" s="108">
        <f t="shared" si="10"/>
        <v>1.9546740121098367E-2</v>
      </c>
      <c r="AC44" s="108">
        <f t="shared" si="10"/>
        <v>7.3145922276342784E-2</v>
      </c>
      <c r="AD44" s="108">
        <f t="shared" si="10"/>
        <v>8.3051876732326921E-3</v>
      </c>
      <c r="AE44" s="108">
        <f t="shared" si="11"/>
        <v>0.15273938413211152</v>
      </c>
      <c r="AF44" s="108">
        <f t="shared" si="11"/>
        <v>0.11114637388865804</v>
      </c>
      <c r="AG44" s="107"/>
      <c r="AH44" s="108">
        <f t="shared" si="11"/>
        <v>0</v>
      </c>
      <c r="AI44" s="108">
        <f t="shared" si="11"/>
        <v>0</v>
      </c>
      <c r="AJ44" s="108">
        <f t="shared" si="11"/>
        <v>1.2711064644742903E-2</v>
      </c>
      <c r="AK44" s="108">
        <f t="shared" si="11"/>
        <v>2.1228846410992829E-2</v>
      </c>
      <c r="AL44" s="108">
        <f t="shared" si="11"/>
        <v>1.1943272221689529E-2</v>
      </c>
      <c r="AM44" s="108">
        <f t="shared" si="11"/>
        <v>6.1596142867297539E-2</v>
      </c>
      <c r="AN44" s="108">
        <f t="shared" si="11"/>
        <v>1.3387464659099511E-2</v>
      </c>
      <c r="AO44" s="108">
        <f t="shared" si="12"/>
        <v>0.14146827196512152</v>
      </c>
      <c r="AP44" s="108">
        <f t="shared" si="12"/>
        <v>8.4213468052442383E-2</v>
      </c>
    </row>
    <row r="45" spans="1:42" x14ac:dyDescent="0.3">
      <c r="B45" s="94" t="s">
        <v>45</v>
      </c>
      <c r="C45" s="108">
        <f t="shared" si="13"/>
        <v>0</v>
      </c>
      <c r="D45" s="108">
        <f t="shared" si="13"/>
        <v>0</v>
      </c>
      <c r="E45" s="108">
        <f t="shared" si="13"/>
        <v>5.3454987378252571E-2</v>
      </c>
      <c r="F45" s="108">
        <f t="shared" si="13"/>
        <v>3.1545685115362598E-2</v>
      </c>
      <c r="G45" s="108">
        <f t="shared" si="13"/>
        <v>2.3043971074838864E-2</v>
      </c>
      <c r="H45" s="108">
        <f t="shared" si="13"/>
        <v>1.2217060132723872E-2</v>
      </c>
      <c r="I45" s="108">
        <f t="shared" si="13"/>
        <v>2.6082899914762401E-2</v>
      </c>
      <c r="J45" s="108">
        <f t="shared" si="9"/>
        <v>1.8385606037702885E-2</v>
      </c>
      <c r="K45" s="108">
        <f t="shared" si="9"/>
        <v>2.5909783605647958E-2</v>
      </c>
      <c r="L45" s="108">
        <f t="shared" si="9"/>
        <v>2.3883829599910551E-2</v>
      </c>
      <c r="M45" s="107"/>
      <c r="N45" s="108">
        <f t="shared" si="9"/>
        <v>0</v>
      </c>
      <c r="O45" s="108">
        <f t="shared" si="9"/>
        <v>4.0271095904652776E-2</v>
      </c>
      <c r="P45" s="108">
        <f t="shared" si="9"/>
        <v>3.0906829855991993E-2</v>
      </c>
      <c r="Q45" s="108">
        <f t="shared" si="9"/>
        <v>1.9000591000394473E-2</v>
      </c>
      <c r="R45" s="108">
        <f t="shared" si="9"/>
        <v>1.253110965723994E-2</v>
      </c>
      <c r="S45" s="108">
        <f t="shared" si="9"/>
        <v>1.6619334544070077E-2</v>
      </c>
      <c r="T45" s="108">
        <f t="shared" si="10"/>
        <v>1.731783407959064E-2</v>
      </c>
      <c r="U45" s="108">
        <f t="shared" si="10"/>
        <v>1.2863185594069151E-2</v>
      </c>
      <c r="V45" s="108">
        <f t="shared" si="10"/>
        <v>3.80543221207656E-2</v>
      </c>
      <c r="W45" s="107"/>
      <c r="X45" s="108">
        <f t="shared" si="10"/>
        <v>0</v>
      </c>
      <c r="Y45" s="108">
        <f t="shared" si="10"/>
        <v>8.1902624870495253E-2</v>
      </c>
      <c r="Z45" s="108">
        <f t="shared" si="10"/>
        <v>3.616586225645825E-2</v>
      </c>
      <c r="AA45" s="108">
        <f t="shared" si="10"/>
        <v>2.1698159858737302E-2</v>
      </c>
      <c r="AB45" s="108">
        <f t="shared" si="10"/>
        <v>1.3233141724382056E-2</v>
      </c>
      <c r="AC45" s="108">
        <f t="shared" si="10"/>
        <v>4.2068528064269993E-2</v>
      </c>
      <c r="AD45" s="108">
        <f t="shared" si="10"/>
        <v>3.0609739805024166E-2</v>
      </c>
      <c r="AE45" s="108">
        <f t="shared" si="11"/>
        <v>4.3089928663093288E-2</v>
      </c>
      <c r="AF45" s="108">
        <f t="shared" si="11"/>
        <v>1.5015189271613053E-2</v>
      </c>
      <c r="AG45" s="107"/>
      <c r="AH45" s="108">
        <f t="shared" si="11"/>
        <v>0</v>
      </c>
      <c r="AI45" s="108">
        <f t="shared" si="11"/>
        <v>4.2067076417700099E-2</v>
      </c>
      <c r="AJ45" s="108">
        <f t="shared" si="11"/>
        <v>2.594735650473012E-2</v>
      </c>
      <c r="AK45" s="108">
        <f t="shared" si="11"/>
        <v>1.8539659257894928E-2</v>
      </c>
      <c r="AL45" s="108">
        <f t="shared" si="11"/>
        <v>8.2390599613290042E-3</v>
      </c>
      <c r="AM45" s="108">
        <f t="shared" si="11"/>
        <v>2.4717346781624263E-2</v>
      </c>
      <c r="AN45" s="108">
        <f t="shared" si="11"/>
        <v>1.2034211712256729E-2</v>
      </c>
      <c r="AO45" s="108">
        <f t="shared" si="12"/>
        <v>2.2108454963495568E-2</v>
      </c>
      <c r="AP45" s="108">
        <f t="shared" si="12"/>
        <v>2.0518857680560561E-2</v>
      </c>
    </row>
    <row r="46" spans="1:42" x14ac:dyDescent="0.3">
      <c r="B46" s="94" t="s">
        <v>52</v>
      </c>
      <c r="C46" s="108">
        <f t="shared" si="13"/>
        <v>0</v>
      </c>
      <c r="D46" s="108">
        <f t="shared" si="13"/>
        <v>0</v>
      </c>
      <c r="E46" s="108">
        <f t="shared" si="13"/>
        <v>9.677134198155888E-3</v>
      </c>
      <c r="F46" s="108">
        <f t="shared" si="13"/>
        <v>1.3080272399119346E-2</v>
      </c>
      <c r="G46" s="108">
        <f t="shared" si="13"/>
        <v>2.8311120323757741E-2</v>
      </c>
      <c r="H46" s="108">
        <f t="shared" si="13"/>
        <v>2.8588338452183563E-2</v>
      </c>
      <c r="I46" s="108">
        <f t="shared" si="13"/>
        <v>3.938750811211985E-2</v>
      </c>
      <c r="J46" s="108">
        <f t="shared" si="9"/>
        <v>4.2857150995147683E-2</v>
      </c>
      <c r="K46" s="108">
        <f t="shared" si="9"/>
        <v>4.6913993881696314E-2</v>
      </c>
      <c r="L46" s="108">
        <f t="shared" si="9"/>
        <v>7.0297210450298422E-2</v>
      </c>
      <c r="M46" s="107"/>
      <c r="N46" s="108">
        <f t="shared" si="9"/>
        <v>0</v>
      </c>
      <c r="O46" s="108">
        <f t="shared" si="9"/>
        <v>4.9068803084886372E-3</v>
      </c>
      <c r="P46" s="108">
        <f t="shared" si="9"/>
        <v>9.8801794618247341E-3</v>
      </c>
      <c r="Q46" s="108">
        <f t="shared" si="9"/>
        <v>2.7887932504850919E-2</v>
      </c>
      <c r="R46" s="108">
        <f t="shared" si="9"/>
        <v>4.088929034618214E-2</v>
      </c>
      <c r="S46" s="108">
        <f t="shared" si="9"/>
        <v>4.2478657658221293E-2</v>
      </c>
      <c r="T46" s="108">
        <f t="shared" si="10"/>
        <v>4.9694325349669805E-2</v>
      </c>
      <c r="U46" s="108">
        <f t="shared" si="10"/>
        <v>4.9056346061273043E-2</v>
      </c>
      <c r="V46" s="108">
        <f t="shared" si="10"/>
        <v>9.7132460705230225E-2</v>
      </c>
      <c r="W46" s="107"/>
      <c r="X46" s="108">
        <f t="shared" si="10"/>
        <v>0</v>
      </c>
      <c r="Y46" s="108">
        <f t="shared" si="10"/>
        <v>1.904865636923983E-2</v>
      </c>
      <c r="Z46" s="108">
        <f t="shared" si="10"/>
        <v>1.7147670845858175E-2</v>
      </c>
      <c r="AA46" s="108">
        <f t="shared" si="10"/>
        <v>3.4955999003371395E-2</v>
      </c>
      <c r="AB46" s="108">
        <f t="shared" si="10"/>
        <v>3.1990992030052338E-2</v>
      </c>
      <c r="AC46" s="108">
        <f t="shared" si="10"/>
        <v>5.7923447811741344E-2</v>
      </c>
      <c r="AD46" s="108">
        <f t="shared" si="10"/>
        <v>5.8106528846829708E-2</v>
      </c>
      <c r="AE46" s="108">
        <f t="shared" si="11"/>
        <v>5.2812399279367789E-2</v>
      </c>
      <c r="AF46" s="108">
        <f t="shared" si="11"/>
        <v>9.7691037713845866E-2</v>
      </c>
      <c r="AG46" s="107"/>
      <c r="AH46" s="108">
        <f t="shared" si="11"/>
        <v>0</v>
      </c>
      <c r="AI46" s="108">
        <f t="shared" si="11"/>
        <v>8.8505606500649692E-3</v>
      </c>
      <c r="AJ46" s="108">
        <f t="shared" si="11"/>
        <v>6.9840365581521962E-3</v>
      </c>
      <c r="AK46" s="108">
        <f t="shared" si="11"/>
        <v>1.424200784680822E-2</v>
      </c>
      <c r="AL46" s="108">
        <f t="shared" si="11"/>
        <v>1.1831222898469404E-2</v>
      </c>
      <c r="AM46" s="108">
        <f t="shared" si="11"/>
        <v>2.849435277486766E-2</v>
      </c>
      <c r="AN46" s="108">
        <f t="shared" si="11"/>
        <v>3.2588398482850535E-2</v>
      </c>
      <c r="AO46" s="108">
        <f t="shared" si="12"/>
        <v>3.7376652099232126E-2</v>
      </c>
      <c r="AP46" s="108">
        <f t="shared" si="12"/>
        <v>5.0702901552786089E-2</v>
      </c>
    </row>
    <row r="47" spans="1:42" x14ac:dyDescent="0.3">
      <c r="B47" s="94" t="s">
        <v>47</v>
      </c>
      <c r="C47" s="108">
        <f t="shared" si="13"/>
        <v>0</v>
      </c>
      <c r="D47" s="108">
        <f t="shared" si="13"/>
        <v>5.1707106600370105E-3</v>
      </c>
      <c r="E47" s="108">
        <f t="shared" si="13"/>
        <v>5.1377760660641293E-2</v>
      </c>
      <c r="F47" s="108">
        <f t="shared" si="13"/>
        <v>3.0946655817839674E-2</v>
      </c>
      <c r="G47" s="108">
        <f t="shared" si="13"/>
        <v>5.102728146159656E-2</v>
      </c>
      <c r="H47" s="108">
        <f t="shared" si="13"/>
        <v>6.8515565647357571E-2</v>
      </c>
      <c r="I47" s="108">
        <f t="shared" si="13"/>
        <v>0.13374452275440141</v>
      </c>
      <c r="J47" s="108">
        <f t="shared" si="9"/>
        <v>0.10861588609833368</v>
      </c>
      <c r="K47" s="108">
        <f t="shared" si="9"/>
        <v>0.14298123677947464</v>
      </c>
      <c r="L47" s="108">
        <f t="shared" si="9"/>
        <v>0.19187696945005858</v>
      </c>
      <c r="M47" s="107"/>
      <c r="N47" s="108">
        <f t="shared" si="9"/>
        <v>0</v>
      </c>
      <c r="O47" s="108">
        <f t="shared" si="9"/>
        <v>2.8882237255622136E-2</v>
      </c>
      <c r="P47" s="108">
        <f t="shared" si="9"/>
        <v>3.2115357117394071E-2</v>
      </c>
      <c r="Q47" s="108">
        <f t="shared" si="9"/>
        <v>5.2411918434282001E-2</v>
      </c>
      <c r="R47" s="108">
        <f t="shared" si="9"/>
        <v>7.5264588869588991E-2</v>
      </c>
      <c r="S47" s="108">
        <f t="shared" si="9"/>
        <v>0.13430715868550352</v>
      </c>
      <c r="T47" s="108">
        <f t="shared" si="10"/>
        <v>0.11333467253504485</v>
      </c>
      <c r="U47" s="108">
        <f t="shared" si="10"/>
        <v>0.12857300335301367</v>
      </c>
      <c r="V47" s="108">
        <f t="shared" si="10"/>
        <v>0.2355117915611637</v>
      </c>
      <c r="W47" s="107"/>
      <c r="X47" s="108">
        <f t="shared" si="10"/>
        <v>1.2548639061183937E-2</v>
      </c>
      <c r="Y47" s="108">
        <f t="shared" si="10"/>
        <v>0.1004825604843937</v>
      </c>
      <c r="Z47" s="108">
        <f t="shared" si="10"/>
        <v>3.869017939662725E-2</v>
      </c>
      <c r="AA47" s="108">
        <f t="shared" si="10"/>
        <v>7.2020393515145179E-2</v>
      </c>
      <c r="AB47" s="108">
        <f t="shared" si="10"/>
        <v>0.1122649315089404</v>
      </c>
      <c r="AC47" s="108">
        <f t="shared" si="10"/>
        <v>0.17078742431149874</v>
      </c>
      <c r="AD47" s="108">
        <f t="shared" si="10"/>
        <v>0.11973148846327213</v>
      </c>
      <c r="AE47" s="108">
        <f t="shared" si="11"/>
        <v>0.18596444107813484</v>
      </c>
      <c r="AF47" s="108">
        <f t="shared" si="11"/>
        <v>0.21655528653176428</v>
      </c>
      <c r="AG47" s="107"/>
      <c r="AH47" s="108">
        <f t="shared" si="11"/>
        <v>1.2775201860085357E-2</v>
      </c>
      <c r="AI47" s="108">
        <f t="shared" si="11"/>
        <v>2.9353533831136678E-2</v>
      </c>
      <c r="AJ47" s="108">
        <f t="shared" si="11"/>
        <v>1.9399612653579004E-2</v>
      </c>
      <c r="AK47" s="108">
        <f t="shared" si="11"/>
        <v>2.6413115008089634E-2</v>
      </c>
      <c r="AL47" s="108">
        <f t="shared" si="11"/>
        <v>3.3172331482699172E-2</v>
      </c>
      <c r="AM47" s="108">
        <f t="shared" si="11"/>
        <v>0.11394595720758739</v>
      </c>
      <c r="AN47" s="108">
        <f t="shared" si="11"/>
        <v>9.4575316444487856E-2</v>
      </c>
      <c r="AO47" s="108">
        <f t="shared" si="12"/>
        <v>0.11204744197070102</v>
      </c>
      <c r="AP47" s="108">
        <f t="shared" si="12"/>
        <v>0.15450833160231614</v>
      </c>
    </row>
    <row r="48" spans="1:42" x14ac:dyDescent="0.3">
      <c r="B48" s="100" t="s">
        <v>48</v>
      </c>
      <c r="C48" s="108">
        <f t="shared" si="13"/>
        <v>0</v>
      </c>
      <c r="D48" s="108">
        <f t="shared" si="13"/>
        <v>1.3204234925647111E-3</v>
      </c>
      <c r="E48" s="108">
        <f t="shared" si="13"/>
        <v>9.6649236224354666E-3</v>
      </c>
      <c r="F48" s="108">
        <f t="shared" si="13"/>
        <v>1.1470063302896759E-2</v>
      </c>
      <c r="G48" s="108">
        <f t="shared" si="13"/>
        <v>3.1580294054249655E-2</v>
      </c>
      <c r="H48" s="108">
        <f t="shared" si="13"/>
        <v>4.1195728166746257E-2</v>
      </c>
      <c r="I48" s="108">
        <f t="shared" si="13"/>
        <v>6.2493898776815417E-2</v>
      </c>
      <c r="J48" s="108">
        <f t="shared" si="9"/>
        <v>7.8443636329482924E-2</v>
      </c>
      <c r="K48" s="108">
        <f t="shared" si="9"/>
        <v>0.10402333618145118</v>
      </c>
      <c r="L48" s="108">
        <f t="shared" si="9"/>
        <v>0.13523080375222515</v>
      </c>
      <c r="M48" s="107"/>
      <c r="N48" s="108">
        <f t="shared" si="9"/>
        <v>0</v>
      </c>
      <c r="O48" s="108">
        <f t="shared" si="9"/>
        <v>3.0304825120611913E-3</v>
      </c>
      <c r="P48" s="108">
        <f t="shared" si="9"/>
        <v>6.6668948809126957E-3</v>
      </c>
      <c r="Q48" s="108">
        <f t="shared" si="9"/>
        <v>1.4355431309642118E-2</v>
      </c>
      <c r="R48" s="108">
        <f t="shared" si="9"/>
        <v>2.3223119434938724E-2</v>
      </c>
      <c r="S48" s="108">
        <f t="shared" si="9"/>
        <v>3.221939106450146E-2</v>
      </c>
      <c r="T48" s="108">
        <f t="shared" si="10"/>
        <v>5.3900417788641929E-2</v>
      </c>
      <c r="U48" s="108">
        <f t="shared" si="10"/>
        <v>6.724141758938669E-2</v>
      </c>
      <c r="V48" s="108">
        <f t="shared" si="10"/>
        <v>9.5501625548666258E-2</v>
      </c>
      <c r="W48" s="107"/>
      <c r="X48" s="108">
        <f t="shared" si="10"/>
        <v>4.6089571178172251E-3</v>
      </c>
      <c r="Y48" s="108">
        <f t="shared" si="10"/>
        <v>2.5284975526231136E-2</v>
      </c>
      <c r="Z48" s="108">
        <f t="shared" si="10"/>
        <v>2.074076175488802E-2</v>
      </c>
      <c r="AA48" s="108">
        <f t="shared" si="10"/>
        <v>5.3740523653215938E-2</v>
      </c>
      <c r="AB48" s="108">
        <f t="shared" si="10"/>
        <v>7.9467068344885899E-2</v>
      </c>
      <c r="AC48" s="108">
        <f t="shared" si="10"/>
        <v>0.12676961110824847</v>
      </c>
      <c r="AD48" s="108">
        <f t="shared" si="10"/>
        <v>0.13440821127001848</v>
      </c>
      <c r="AE48" s="108">
        <f t="shared" si="11"/>
        <v>0.17438590725305039</v>
      </c>
      <c r="AF48" s="108">
        <f t="shared" si="11"/>
        <v>0.2211415044341484</v>
      </c>
      <c r="AG48" s="107"/>
      <c r="AH48" s="108">
        <f t="shared" si="11"/>
        <v>0</v>
      </c>
      <c r="AI48" s="108">
        <f t="shared" si="11"/>
        <v>2.8275445547575194E-3</v>
      </c>
      <c r="AJ48" s="108">
        <f t="shared" si="11"/>
        <v>8.2658164728629715E-3</v>
      </c>
      <c r="AK48" s="108">
        <f t="shared" si="11"/>
        <v>2.1916700326851314E-2</v>
      </c>
      <c r="AL48" s="108">
        <f t="shared" si="11"/>
        <v>2.882689799700584E-2</v>
      </c>
      <c r="AM48" s="108">
        <f t="shared" si="11"/>
        <v>4.1900162332665782E-2</v>
      </c>
      <c r="AN48" s="108">
        <f t="shared" si="11"/>
        <v>6.3354962388486855E-2</v>
      </c>
      <c r="AO48" s="108">
        <f t="shared" si="12"/>
        <v>7.8261242484046686E-2</v>
      </c>
      <c r="AP48" s="108">
        <f t="shared" si="12"/>
        <v>0.10889964955839712</v>
      </c>
    </row>
    <row r="49" spans="1:42" x14ac:dyDescent="0.3">
      <c r="B49" s="100" t="s">
        <v>51</v>
      </c>
      <c r="C49" s="108">
        <f t="shared" si="13"/>
        <v>0</v>
      </c>
      <c r="D49" s="108">
        <f t="shared" si="13"/>
        <v>0</v>
      </c>
      <c r="E49" s="108">
        <f t="shared" si="13"/>
        <v>2.1892959719959575E-2</v>
      </c>
      <c r="F49" s="108">
        <f t="shared" si="13"/>
        <v>2.7963151402343154E-2</v>
      </c>
      <c r="G49" s="108">
        <f t="shared" si="13"/>
        <v>0.12732905814178011</v>
      </c>
      <c r="H49" s="108">
        <f t="shared" si="13"/>
        <v>0.14859363386845617</v>
      </c>
      <c r="I49" s="108">
        <f t="shared" si="13"/>
        <v>0.18765082405750652</v>
      </c>
      <c r="J49" s="108">
        <f t="shared" si="9"/>
        <v>0.21186379853730031</v>
      </c>
      <c r="K49" s="108">
        <f t="shared" si="9"/>
        <v>0.18574354829337969</v>
      </c>
      <c r="L49" s="108">
        <f t="shared" si="9"/>
        <v>0.2016916712152341</v>
      </c>
      <c r="M49" s="107"/>
      <c r="N49" s="108">
        <f t="shared" si="9"/>
        <v>0</v>
      </c>
      <c r="O49" s="108">
        <f t="shared" si="9"/>
        <v>2.599100519372393E-2</v>
      </c>
      <c r="P49" s="108">
        <f t="shared" si="9"/>
        <v>3.5490039665152934E-2</v>
      </c>
      <c r="Q49" s="108">
        <f t="shared" si="9"/>
        <v>0.14785534798718131</v>
      </c>
      <c r="R49" s="108">
        <f t="shared" si="9"/>
        <v>0.16973878500917208</v>
      </c>
      <c r="S49" s="108">
        <f t="shared" si="9"/>
        <v>0.19586037406605897</v>
      </c>
      <c r="T49" s="108">
        <f t="shared" si="10"/>
        <v>0.23429284991456958</v>
      </c>
      <c r="U49" s="108">
        <f t="shared" si="10"/>
        <v>0.19030234822079295</v>
      </c>
      <c r="V49" s="108">
        <f t="shared" si="10"/>
        <v>0.18663344291021799</v>
      </c>
      <c r="W49" s="107"/>
      <c r="X49" s="108">
        <f t="shared" si="10"/>
        <v>0</v>
      </c>
      <c r="Y49" s="108">
        <f t="shared" si="10"/>
        <v>1.680337868461541E-2</v>
      </c>
      <c r="Z49" s="108">
        <f t="shared" si="10"/>
        <v>2.7563925079254498E-2</v>
      </c>
      <c r="AA49" s="108">
        <f t="shared" si="10"/>
        <v>0.12550503153471756</v>
      </c>
      <c r="AB49" s="108">
        <f t="shared" si="10"/>
        <v>0.16022307892550314</v>
      </c>
      <c r="AC49" s="108">
        <f t="shared" si="10"/>
        <v>0.1705359549135553</v>
      </c>
      <c r="AD49" s="108">
        <f t="shared" si="10"/>
        <v>0.18588427621048068</v>
      </c>
      <c r="AE49" s="108">
        <f t="shared" si="11"/>
        <v>0.1649583471258729</v>
      </c>
      <c r="AF49" s="108">
        <f t="shared" si="11"/>
        <v>0.15406765913057124</v>
      </c>
      <c r="AG49" s="107"/>
      <c r="AH49" s="108">
        <f t="shared" si="11"/>
        <v>0</v>
      </c>
      <c r="AI49" s="108">
        <f t="shared" si="11"/>
        <v>1.7894745762039012E-2</v>
      </c>
      <c r="AJ49" s="108">
        <f t="shared" si="11"/>
        <v>1.578371316692825E-2</v>
      </c>
      <c r="AK49" s="108">
        <f t="shared" si="11"/>
        <v>0.10517444266528342</v>
      </c>
      <c r="AL49" s="108">
        <f t="shared" si="11"/>
        <v>0.12956889291097626</v>
      </c>
      <c r="AM49" s="108">
        <f t="shared" si="11"/>
        <v>0.19113715159921116</v>
      </c>
      <c r="AN49" s="108">
        <f t="shared" si="11"/>
        <v>0.21965612332200943</v>
      </c>
      <c r="AO49" s="108">
        <f t="shared" si="12"/>
        <v>0.20338533473969367</v>
      </c>
      <c r="AP49" s="108">
        <f t="shared" si="12"/>
        <v>0.24635694423544693</v>
      </c>
    </row>
    <row r="50" spans="1:42" x14ac:dyDescent="0.3">
      <c r="B50" s="100" t="s">
        <v>100</v>
      </c>
      <c r="C50" s="108">
        <f>C35/C20</f>
        <v>0</v>
      </c>
      <c r="D50" s="108">
        <f t="shared" si="13"/>
        <v>0</v>
      </c>
      <c r="E50" s="108">
        <f t="shared" si="13"/>
        <v>0</v>
      </c>
      <c r="F50" s="108">
        <f t="shared" si="13"/>
        <v>0</v>
      </c>
      <c r="G50" s="108">
        <f t="shared" si="13"/>
        <v>0</v>
      </c>
      <c r="H50" s="108">
        <f t="shared" si="13"/>
        <v>8.7217815838788681E-2</v>
      </c>
      <c r="I50" s="108">
        <f t="shared" si="13"/>
        <v>0.10943731374082709</v>
      </c>
      <c r="J50" s="108">
        <f t="shared" si="9"/>
        <v>0.18791179908145766</v>
      </c>
      <c r="K50" s="108">
        <f t="shared" si="9"/>
        <v>9.9741617931842524E-2</v>
      </c>
      <c r="L50" s="108">
        <f t="shared" si="9"/>
        <v>0.43847227077490175</v>
      </c>
      <c r="M50" s="107"/>
      <c r="N50" s="108">
        <f>N35/N20</f>
        <v>0</v>
      </c>
      <c r="O50" s="108">
        <f t="shared" si="9"/>
        <v>0</v>
      </c>
      <c r="P50" s="108">
        <f t="shared" si="9"/>
        <v>0</v>
      </c>
      <c r="Q50" s="108">
        <f t="shared" si="9"/>
        <v>0</v>
      </c>
      <c r="R50" s="108">
        <f t="shared" si="9"/>
        <v>0.10605460401459492</v>
      </c>
      <c r="S50" s="108">
        <f t="shared" si="9"/>
        <v>0.10395164344339476</v>
      </c>
      <c r="T50" s="108">
        <f t="shared" si="10"/>
        <v>0.22451555703725434</v>
      </c>
      <c r="U50" s="108">
        <f t="shared" si="10"/>
        <v>0.11195932777337068</v>
      </c>
      <c r="V50" s="108">
        <f t="shared" si="10"/>
        <v>0.46137690753685762</v>
      </c>
      <c r="W50" s="107"/>
      <c r="X50" s="108">
        <f>X35/X20</f>
        <v>0</v>
      </c>
      <c r="Y50" s="108">
        <f t="shared" si="10"/>
        <v>0</v>
      </c>
      <c r="Z50" s="108">
        <f t="shared" si="10"/>
        <v>0</v>
      </c>
      <c r="AA50" s="108">
        <f t="shared" si="10"/>
        <v>0</v>
      </c>
      <c r="AB50" s="108">
        <f t="shared" si="10"/>
        <v>5.9308064332143667E-2</v>
      </c>
      <c r="AC50" s="108">
        <f t="shared" si="10"/>
        <v>8.8067689424721957E-2</v>
      </c>
      <c r="AD50" s="108">
        <f t="shared" si="10"/>
        <v>0.1356679538467577</v>
      </c>
      <c r="AE50" s="108">
        <f t="shared" si="11"/>
        <v>9.6633654260922672E-2</v>
      </c>
      <c r="AF50" s="108">
        <f t="shared" si="11"/>
        <v>0.42742233813669211</v>
      </c>
      <c r="AG50" s="107"/>
      <c r="AH50" s="108">
        <f>AH35/AH20</f>
        <v>0</v>
      </c>
      <c r="AI50" s="108">
        <f t="shared" si="11"/>
        <v>0</v>
      </c>
      <c r="AJ50" s="108">
        <f t="shared" si="11"/>
        <v>0</v>
      </c>
      <c r="AK50" s="108">
        <f t="shared" si="11"/>
        <v>0</v>
      </c>
      <c r="AL50" s="108">
        <f t="shared" si="11"/>
        <v>8.7084897950357967E-2</v>
      </c>
      <c r="AM50" s="108">
        <f t="shared" si="11"/>
        <v>0.1230484109233332</v>
      </c>
      <c r="AN50" s="108">
        <f t="shared" si="11"/>
        <v>0.18920071688398901</v>
      </c>
      <c r="AO50" s="108">
        <f t="shared" si="12"/>
        <v>9.707420332935654E-2</v>
      </c>
      <c r="AP50" s="108">
        <f t="shared" si="12"/>
        <v>0.43579220191304241</v>
      </c>
    </row>
    <row r="51" spans="1:42" x14ac:dyDescent="0.3">
      <c r="B51" s="39" t="s">
        <v>103</v>
      </c>
      <c r="C51" s="109">
        <f>C36/C21</f>
        <v>0</v>
      </c>
      <c r="D51" s="109">
        <f t="shared" si="13"/>
        <v>0</v>
      </c>
      <c r="E51" s="109">
        <f t="shared" si="13"/>
        <v>2.1892959719959575E-2</v>
      </c>
      <c r="F51" s="109">
        <f t="shared" si="13"/>
        <v>2.7963151402343154E-2</v>
      </c>
      <c r="G51" s="109">
        <f t="shared" si="13"/>
        <v>0.12732905814178011</v>
      </c>
      <c r="H51" s="109">
        <f t="shared" si="13"/>
        <v>0.21153509615608851</v>
      </c>
      <c r="I51" s="109">
        <f t="shared" si="13"/>
        <v>0.26489902360601097</v>
      </c>
      <c r="J51" s="109">
        <f t="shared" si="9"/>
        <v>0.3403884115849613</v>
      </c>
      <c r="K51" s="109">
        <f t="shared" si="9"/>
        <v>0.29565576821198863</v>
      </c>
      <c r="L51" s="109">
        <f t="shared" si="9"/>
        <v>0.55445880559858662</v>
      </c>
      <c r="M51" s="107"/>
      <c r="N51" s="109">
        <f>N36/N21</f>
        <v>0</v>
      </c>
      <c r="O51" s="109">
        <f t="shared" si="9"/>
        <v>2.599100519372393E-2</v>
      </c>
      <c r="P51" s="109">
        <f t="shared" si="9"/>
        <v>3.5490039665152934E-2</v>
      </c>
      <c r="Q51" s="109">
        <f t="shared" si="9"/>
        <v>0.14785534798718131</v>
      </c>
      <c r="R51" s="109">
        <f t="shared" si="9"/>
        <v>0.2487498857394714</v>
      </c>
      <c r="S51" s="109">
        <f t="shared" si="9"/>
        <v>0.28355810113284774</v>
      </c>
      <c r="T51" s="109">
        <f t="shared" si="10"/>
        <v>0.38487408246051891</v>
      </c>
      <c r="U51" s="109">
        <f t="shared" si="10"/>
        <v>0.28785921478978005</v>
      </c>
      <c r="V51" s="109">
        <f t="shared" si="10"/>
        <v>0.55911536328277567</v>
      </c>
      <c r="W51" s="107"/>
      <c r="X51" s="109">
        <f>X36/X21</f>
        <v>0</v>
      </c>
      <c r="Y51" s="109">
        <f t="shared" si="10"/>
        <v>1.680337868461541E-2</v>
      </c>
      <c r="Z51" s="109">
        <f t="shared" si="10"/>
        <v>2.7563925079254498E-2</v>
      </c>
      <c r="AA51" s="109">
        <f t="shared" si="10"/>
        <v>0.12550503153471756</v>
      </c>
      <c r="AB51" s="109">
        <f t="shared" si="10"/>
        <v>0.20389401323665229</v>
      </c>
      <c r="AC51" s="109">
        <f t="shared" si="10"/>
        <v>0.23766766848456872</v>
      </c>
      <c r="AD51" s="109">
        <f t="shared" si="10"/>
        <v>0.28853921255123016</v>
      </c>
      <c r="AE51" s="109">
        <f t="shared" si="11"/>
        <v>0.25336680492961305</v>
      </c>
      <c r="AF51" s="109">
        <f t="shared" si="11"/>
        <v>0.53294086646857508</v>
      </c>
      <c r="AG51" s="107"/>
      <c r="AH51" s="109">
        <f>AH36/AH21</f>
        <v>0</v>
      </c>
      <c r="AI51" s="109">
        <f t="shared" si="11"/>
        <v>1.7894745762039012E-2</v>
      </c>
      <c r="AJ51" s="109">
        <f t="shared" si="11"/>
        <v>1.578371316692825E-2</v>
      </c>
      <c r="AK51" s="109">
        <f t="shared" si="11"/>
        <v>0.10517444266528342</v>
      </c>
      <c r="AL51" s="109">
        <f t="shared" si="11"/>
        <v>0.19012462699639568</v>
      </c>
      <c r="AM51" s="109">
        <f t="shared" si="11"/>
        <v>0.26778509114199622</v>
      </c>
      <c r="AN51" s="109">
        <f t="shared" si="11"/>
        <v>0.34377237237416386</v>
      </c>
      <c r="AO51" s="109">
        <f t="shared" si="12"/>
        <v>0.32429431137780806</v>
      </c>
      <c r="AP51" s="109">
        <f t="shared" si="12"/>
        <v>0.56567391421027413</v>
      </c>
    </row>
    <row r="52" spans="1:42" x14ac:dyDescent="0.3">
      <c r="C52" s="107"/>
      <c r="D52" s="107"/>
      <c r="E52" s="107"/>
      <c r="F52" s="107"/>
      <c r="G52" s="107"/>
      <c r="H52" s="107"/>
      <c r="I52" s="107"/>
      <c r="J52" s="107"/>
      <c r="K52" s="107"/>
      <c r="L52" s="107"/>
      <c r="M52" s="107"/>
      <c r="N52" s="107"/>
      <c r="O52" s="107"/>
      <c r="W52" s="107"/>
      <c r="AG52" s="107"/>
    </row>
    <row r="53" spans="1:42" x14ac:dyDescent="0.3">
      <c r="B53" s="30" t="s">
        <v>76</v>
      </c>
      <c r="C53" s="110"/>
      <c r="D53" s="110"/>
      <c r="E53" s="110"/>
      <c r="F53" s="110"/>
      <c r="G53" s="110"/>
      <c r="H53" s="110"/>
      <c r="I53" s="110"/>
      <c r="J53" s="110"/>
      <c r="K53" s="110"/>
      <c r="L53" s="110"/>
      <c r="M53" s="107"/>
      <c r="N53" s="107"/>
      <c r="O53" s="107"/>
      <c r="W53" s="107"/>
      <c r="AG53" s="107"/>
    </row>
    <row r="54" spans="1:42" x14ac:dyDescent="0.3">
      <c r="B54" s="30" t="s">
        <v>77</v>
      </c>
      <c r="C54" s="110"/>
      <c r="D54" s="110"/>
      <c r="E54" s="110"/>
      <c r="F54" s="110"/>
      <c r="G54" s="110"/>
      <c r="H54" s="110"/>
      <c r="I54" s="110"/>
      <c r="J54" s="110"/>
      <c r="K54" s="110"/>
      <c r="L54" s="110"/>
      <c r="M54" s="107"/>
      <c r="N54" s="107"/>
      <c r="O54" s="107"/>
      <c r="W54" s="107"/>
      <c r="AG54" s="107"/>
    </row>
    <row r="55" spans="1:42" x14ac:dyDescent="0.3">
      <c r="A55" s="31"/>
    </row>
    <row r="56" spans="1:42" ht="225" customHeight="1" x14ac:dyDescent="0.3">
      <c r="C56" s="177" t="s">
        <v>104</v>
      </c>
      <c r="D56" s="177"/>
      <c r="E56" s="177"/>
      <c r="F56" s="177"/>
      <c r="G56" s="177"/>
      <c r="H56" s="177"/>
      <c r="I56" s="177"/>
      <c r="J56" s="177"/>
      <c r="K56" s="177"/>
      <c r="L56" s="177"/>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row>
    <row r="57" spans="1:42" ht="29.4" customHeight="1" x14ac:dyDescent="0.3">
      <c r="B57" s="2"/>
      <c r="C57" s="171" t="s">
        <v>80</v>
      </c>
      <c r="D57" s="171"/>
      <c r="E57" s="171"/>
      <c r="F57" s="171"/>
      <c r="G57" s="171"/>
      <c r="H57" s="171"/>
      <c r="I57" s="171"/>
      <c r="J57" s="171"/>
      <c r="K57" s="171"/>
      <c r="L57" s="171"/>
      <c r="M57" s="3"/>
      <c r="W57" s="3"/>
      <c r="AG57" s="3"/>
    </row>
    <row r="59" spans="1:42" x14ac:dyDescent="0.3">
      <c r="C59" s="10"/>
    </row>
    <row r="60" spans="1:42" x14ac:dyDescent="0.3">
      <c r="C60" s="10"/>
    </row>
  </sheetData>
  <mergeCells count="8">
    <mergeCell ref="C57:L57"/>
    <mergeCell ref="C56:L56"/>
    <mergeCell ref="B2:AP2"/>
    <mergeCell ref="B3:AP3"/>
    <mergeCell ref="C4:L4"/>
    <mergeCell ref="N4:V4"/>
    <mergeCell ref="X4:AF4"/>
    <mergeCell ref="AH4:AP4"/>
  </mergeCells>
  <hyperlinks>
    <hyperlink ref="A1" location="Index!A1" display="Back to Index"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D433B-C9E1-462D-AF54-9653DAC8D309}">
  <sheetPr>
    <tabColor theme="8" tint="0.59996337778862885"/>
  </sheetPr>
  <dimension ref="A1:R3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defaultColWidth="10.88671875" defaultRowHeight="14.4" x14ac:dyDescent="0.3"/>
  <cols>
    <col min="2" max="2" width="10.6640625" customWidth="1"/>
    <col min="3" max="18" width="12.6640625" customWidth="1"/>
  </cols>
  <sheetData>
    <row r="1" spans="1:18" x14ac:dyDescent="0.3">
      <c r="A1" s="6" t="s">
        <v>68</v>
      </c>
    </row>
    <row r="2" spans="1:18" x14ac:dyDescent="0.3">
      <c r="B2" s="37"/>
      <c r="C2" s="15" t="str">
        <f>Index!D18</f>
        <v>Appendix II Table 9a. Effect of Government Assistance and Taxes on Poverty Using Data Corrected for Underreporting of Key Benefits</v>
      </c>
      <c r="D2" s="16"/>
      <c r="E2" s="16"/>
      <c r="F2" s="16"/>
      <c r="G2" s="16"/>
      <c r="H2" s="16"/>
      <c r="I2" s="16"/>
      <c r="J2" s="16"/>
      <c r="K2" s="16"/>
      <c r="L2" s="16"/>
      <c r="M2" s="16"/>
      <c r="N2" s="16"/>
      <c r="O2" s="16"/>
      <c r="P2" s="16"/>
      <c r="Q2" s="16"/>
      <c r="R2" s="17"/>
    </row>
    <row r="3" spans="1:18" ht="42.6" customHeight="1" x14ac:dyDescent="0.3">
      <c r="B3" s="38"/>
      <c r="C3" s="186" t="s">
        <v>136</v>
      </c>
      <c r="D3" s="187"/>
      <c r="E3" s="187"/>
      <c r="F3" s="187"/>
      <c r="G3" s="187"/>
      <c r="H3" s="187"/>
      <c r="I3" s="187"/>
      <c r="J3" s="187"/>
      <c r="K3" s="187"/>
      <c r="L3" s="187"/>
      <c r="M3" s="187"/>
      <c r="N3" s="187"/>
      <c r="O3" s="187"/>
      <c r="P3" s="187"/>
      <c r="Q3" s="187"/>
      <c r="R3" s="188"/>
    </row>
    <row r="4" spans="1:18" ht="59.4" customHeight="1" x14ac:dyDescent="0.3">
      <c r="B4" s="39"/>
      <c r="C4" s="172" t="s">
        <v>26</v>
      </c>
      <c r="D4" s="174"/>
      <c r="E4" s="172" t="s">
        <v>27</v>
      </c>
      <c r="F4" s="174"/>
      <c r="G4" s="172" t="s">
        <v>13</v>
      </c>
      <c r="H4" s="174"/>
      <c r="I4" s="173" t="s">
        <v>14</v>
      </c>
      <c r="J4" s="174"/>
      <c r="K4" s="172" t="s">
        <v>85</v>
      </c>
      <c r="L4" s="174"/>
      <c r="M4" s="172" t="s">
        <v>86</v>
      </c>
      <c r="N4" s="174"/>
      <c r="O4" s="172" t="s">
        <v>87</v>
      </c>
      <c r="P4" s="174"/>
      <c r="Q4" s="173" t="s">
        <v>88</v>
      </c>
      <c r="R4" s="174"/>
    </row>
    <row r="5" spans="1:18" ht="59.4" customHeight="1" x14ac:dyDescent="0.3">
      <c r="B5" s="7" t="s">
        <v>15</v>
      </c>
      <c r="C5" s="7" t="s">
        <v>36</v>
      </c>
      <c r="D5" s="9" t="s">
        <v>0</v>
      </c>
      <c r="E5" s="7" t="s">
        <v>36</v>
      </c>
      <c r="F5" s="9" t="s">
        <v>0</v>
      </c>
      <c r="G5" s="7" t="s">
        <v>36</v>
      </c>
      <c r="H5" s="9" t="s">
        <v>0</v>
      </c>
      <c r="I5" s="7" t="s">
        <v>36</v>
      </c>
      <c r="J5" s="9" t="s">
        <v>0</v>
      </c>
      <c r="K5" s="7" t="s">
        <v>36</v>
      </c>
      <c r="L5" s="9" t="s">
        <v>0</v>
      </c>
      <c r="M5" s="7" t="s">
        <v>36</v>
      </c>
      <c r="N5" s="9" t="s">
        <v>0</v>
      </c>
      <c r="O5" s="7" t="s">
        <v>36</v>
      </c>
      <c r="P5" s="9" t="s">
        <v>0</v>
      </c>
      <c r="Q5" s="7" t="s">
        <v>36</v>
      </c>
      <c r="R5" s="9" t="s">
        <v>0</v>
      </c>
    </row>
    <row r="6" spans="1:18" x14ac:dyDescent="0.3">
      <c r="B6" s="111">
        <v>1993</v>
      </c>
      <c r="C6" s="42">
        <v>0.28037579920339578</v>
      </c>
      <c r="D6" s="50">
        <v>0.31548356057637461</v>
      </c>
      <c r="E6" s="42">
        <v>0.21133262202710351</v>
      </c>
      <c r="F6" s="49">
        <v>0.287219205646288</v>
      </c>
      <c r="G6" s="44">
        <f>C6-E6</f>
        <v>6.904317717629227E-2</v>
      </c>
      <c r="H6" s="112">
        <f>D6-F6</f>
        <v>2.826435493008661E-2</v>
      </c>
      <c r="I6" s="82">
        <f>G6/C6</f>
        <v>0.24625227060416008</v>
      </c>
      <c r="J6" s="83">
        <f>H6/D6</f>
        <v>8.9590579231605211E-2</v>
      </c>
      <c r="K6" s="66">
        <v>72733777.161865234</v>
      </c>
      <c r="L6" s="67">
        <v>21989287.373344421</v>
      </c>
      <c r="M6" s="63">
        <v>54822919.386138923</v>
      </c>
      <c r="N6" s="66">
        <v>20019254.38067627</v>
      </c>
      <c r="O6" s="64">
        <f>K6-M6</f>
        <v>17910857.775726311</v>
      </c>
      <c r="P6" s="113">
        <f>L6-N6</f>
        <v>1970032.9926681519</v>
      </c>
      <c r="Q6" s="35">
        <v>259415318.1855087</v>
      </c>
      <c r="R6" s="68">
        <v>69700263.725852966</v>
      </c>
    </row>
    <row r="7" spans="1:18" x14ac:dyDescent="0.3">
      <c r="B7" s="111">
        <v>1994</v>
      </c>
      <c r="C7" s="42">
        <v>0.27449752152439438</v>
      </c>
      <c r="D7" s="50">
        <v>0.30353288652830102</v>
      </c>
      <c r="E7" s="42">
        <v>0.19515868741287379</v>
      </c>
      <c r="F7" s="49">
        <v>0.25627256632813339</v>
      </c>
      <c r="G7" s="48">
        <f t="shared" ref="G7:H29" si="0">C7-E7</f>
        <v>7.9338834111520595E-2</v>
      </c>
      <c r="H7" s="114">
        <f t="shared" si="0"/>
        <v>4.7260320200167627E-2</v>
      </c>
      <c r="I7" s="87">
        <f t="shared" ref="I7:J29" si="1">G7/C7</f>
        <v>0.28903297075660411</v>
      </c>
      <c r="J7" s="88">
        <f t="shared" si="1"/>
        <v>0.15570082286869807</v>
      </c>
      <c r="K7" s="66">
        <v>71904727.479099274</v>
      </c>
      <c r="L7" s="67">
        <v>21398140.74365234</v>
      </c>
      <c r="M7" s="63">
        <v>51121890.484371193</v>
      </c>
      <c r="N7" s="66">
        <v>18066432.622005459</v>
      </c>
      <c r="O7" s="65">
        <f t="shared" ref="O7:P29" si="2">K7-M7</f>
        <v>20782836.994728081</v>
      </c>
      <c r="P7" s="68">
        <f t="shared" si="2"/>
        <v>3331708.1216468811</v>
      </c>
      <c r="Q7" s="35">
        <v>261950370.55265051</v>
      </c>
      <c r="R7" s="68">
        <v>70496943.472572327</v>
      </c>
    </row>
    <row r="8" spans="1:18" x14ac:dyDescent="0.3">
      <c r="B8" s="111">
        <v>1995</v>
      </c>
      <c r="C8" s="42">
        <v>0.26561374662729931</v>
      </c>
      <c r="D8" s="50">
        <v>0.29382364650355408</v>
      </c>
      <c r="E8" s="42">
        <v>0.18040889891563619</v>
      </c>
      <c r="F8" s="49">
        <v>0.2348463028952836</v>
      </c>
      <c r="G8" s="48">
        <f t="shared" si="0"/>
        <v>8.5204847711663118E-2</v>
      </c>
      <c r="H8" s="114">
        <f t="shared" si="0"/>
        <v>5.8977343608270477E-2</v>
      </c>
      <c r="I8" s="87">
        <f t="shared" si="1"/>
        <v>0.32078478163714857</v>
      </c>
      <c r="J8" s="88">
        <f t="shared" si="1"/>
        <v>0.20072361196959376</v>
      </c>
      <c r="K8" s="66">
        <v>70184240.515171051</v>
      </c>
      <c r="L8" s="67">
        <v>20903259.198516849</v>
      </c>
      <c r="M8" s="63">
        <v>47670204.247142792</v>
      </c>
      <c r="N8" s="66">
        <v>16707481.51025391</v>
      </c>
      <c r="O8" s="65">
        <f t="shared" si="2"/>
        <v>22514036.268028259</v>
      </c>
      <c r="P8" s="68">
        <f t="shared" si="2"/>
        <v>4195777.6882629395</v>
      </c>
      <c r="Q8" s="35">
        <v>264234217.56725311</v>
      </c>
      <c r="R8" s="68">
        <v>71142195.147537231</v>
      </c>
    </row>
    <row r="9" spans="1:18" x14ac:dyDescent="0.3">
      <c r="B9" s="111">
        <v>1996</v>
      </c>
      <c r="C9" s="42">
        <v>0.2614392345470099</v>
      </c>
      <c r="D9" s="50">
        <v>0.2861783378357966</v>
      </c>
      <c r="E9" s="42">
        <v>0.1763806845315522</v>
      </c>
      <c r="F9" s="49">
        <v>0.22821161084394159</v>
      </c>
      <c r="G9" s="48">
        <f t="shared" si="0"/>
        <v>8.5058550015457701E-2</v>
      </c>
      <c r="H9" s="114">
        <f t="shared" si="0"/>
        <v>5.7966726991855011E-2</v>
      </c>
      <c r="I9" s="87">
        <f t="shared" si="1"/>
        <v>0.32534730360130071</v>
      </c>
      <c r="J9" s="88">
        <f t="shared" si="1"/>
        <v>0.20255455891673799</v>
      </c>
      <c r="K9" s="66">
        <v>69721181.345478058</v>
      </c>
      <c r="L9" s="67">
        <v>20382462.544803619</v>
      </c>
      <c r="M9" s="63">
        <v>47037582.990829468</v>
      </c>
      <c r="N9" s="66">
        <v>16253901.83440399</v>
      </c>
      <c r="O9" s="65">
        <f t="shared" si="2"/>
        <v>22683598.35464859</v>
      </c>
      <c r="P9" s="68">
        <f t="shared" si="2"/>
        <v>4128560.7103996295</v>
      </c>
      <c r="Q9" s="35">
        <v>266682165.9965553</v>
      </c>
      <c r="R9" s="68">
        <v>71222939.859615326</v>
      </c>
    </row>
    <row r="10" spans="1:18" x14ac:dyDescent="0.3">
      <c r="B10" s="111">
        <v>1997</v>
      </c>
      <c r="C10" s="42">
        <v>0.2535250351949947</v>
      </c>
      <c r="D10" s="50">
        <v>0.27356508671631391</v>
      </c>
      <c r="E10" s="42">
        <v>0.17286934565415871</v>
      </c>
      <c r="F10" s="49">
        <v>0.2238280053271568</v>
      </c>
      <c r="G10" s="48">
        <f t="shared" si="0"/>
        <v>8.065568954083599E-2</v>
      </c>
      <c r="H10" s="114">
        <f t="shared" si="0"/>
        <v>4.9737081389157112E-2</v>
      </c>
      <c r="I10" s="87">
        <f t="shared" si="1"/>
        <v>0.31813698193080209</v>
      </c>
      <c r="J10" s="88">
        <f t="shared" si="1"/>
        <v>0.18181077851039631</v>
      </c>
      <c r="K10" s="66">
        <v>68194233.011494637</v>
      </c>
      <c r="L10" s="67">
        <v>19606134.897088531</v>
      </c>
      <c r="M10" s="63">
        <v>46499125.536131859</v>
      </c>
      <c r="N10" s="66">
        <v>16041528.247869009</v>
      </c>
      <c r="O10" s="65">
        <f t="shared" si="2"/>
        <v>21695107.475362778</v>
      </c>
      <c r="P10" s="68">
        <f t="shared" si="2"/>
        <v>3564606.6492195223</v>
      </c>
      <c r="Q10" s="35">
        <v>268984216.7225976</v>
      </c>
      <c r="R10" s="68">
        <v>71668995.237758636</v>
      </c>
    </row>
    <row r="11" spans="1:18" x14ac:dyDescent="0.3">
      <c r="B11" s="111">
        <v>1998</v>
      </c>
      <c r="C11" s="42">
        <v>0.24169559420649789</v>
      </c>
      <c r="D11" s="50">
        <v>0.26209897476311711</v>
      </c>
      <c r="E11" s="42">
        <v>0.16092405191433659</v>
      </c>
      <c r="F11" s="49">
        <v>0.20918483269651339</v>
      </c>
      <c r="G11" s="48">
        <f t="shared" si="0"/>
        <v>8.0771542292161297E-2</v>
      </c>
      <c r="H11" s="114">
        <f t="shared" si="0"/>
        <v>5.291414206660372E-2</v>
      </c>
      <c r="I11" s="87">
        <f t="shared" si="1"/>
        <v>0.33418706930649456</v>
      </c>
      <c r="J11" s="88">
        <f t="shared" si="1"/>
        <v>0.20188610853753658</v>
      </c>
      <c r="K11" s="66">
        <v>65631275.330802917</v>
      </c>
      <c r="L11" s="67">
        <v>18868325.171887401</v>
      </c>
      <c r="M11" s="63">
        <v>43698151.773154259</v>
      </c>
      <c r="N11" s="66">
        <v>15059072.428314211</v>
      </c>
      <c r="O11" s="65">
        <f t="shared" si="2"/>
        <v>21933123.557648659</v>
      </c>
      <c r="P11" s="68">
        <f t="shared" si="2"/>
        <v>3809252.7435731906</v>
      </c>
      <c r="Q11" s="35">
        <v>271545187.02037001</v>
      </c>
      <c r="R11" s="68">
        <v>71989313.15523243</v>
      </c>
    </row>
    <row r="12" spans="1:18" x14ac:dyDescent="0.3">
      <c r="B12" s="111">
        <v>1999</v>
      </c>
      <c r="C12" s="42">
        <v>0.2347267299542935</v>
      </c>
      <c r="D12" s="50">
        <v>0.24640843863038231</v>
      </c>
      <c r="E12" s="42">
        <v>0.15235152574040339</v>
      </c>
      <c r="F12" s="49">
        <v>0.18938341228661329</v>
      </c>
      <c r="G12" s="48">
        <f t="shared" si="0"/>
        <v>8.2375204213890107E-2</v>
      </c>
      <c r="H12" s="114">
        <f t="shared" si="0"/>
        <v>5.702502634376902E-2</v>
      </c>
      <c r="I12" s="87">
        <f t="shared" si="1"/>
        <v>0.35094087592806489</v>
      </c>
      <c r="J12" s="88">
        <f t="shared" si="1"/>
        <v>0.23142481101999807</v>
      </c>
      <c r="K12" s="66">
        <v>64291972.204791553</v>
      </c>
      <c r="L12" s="67">
        <v>17817634.637770649</v>
      </c>
      <c r="M12" s="63">
        <v>41729291.164099216</v>
      </c>
      <c r="N12" s="66">
        <v>13694191.908901211</v>
      </c>
      <c r="O12" s="65">
        <f t="shared" si="2"/>
        <v>22562681.040692337</v>
      </c>
      <c r="P12" s="68">
        <f t="shared" si="2"/>
        <v>4123442.7288694382</v>
      </c>
      <c r="Q12" s="35">
        <v>273901366.99518901</v>
      </c>
      <c r="R12" s="68">
        <v>72309352.458896399</v>
      </c>
    </row>
    <row r="13" spans="1:18" x14ac:dyDescent="0.3">
      <c r="B13" s="111">
        <v>2001</v>
      </c>
      <c r="C13" s="42">
        <v>0.23312142019585549</v>
      </c>
      <c r="D13" s="50">
        <v>0.23494237015763161</v>
      </c>
      <c r="E13" s="42">
        <v>0.15324259503828089</v>
      </c>
      <c r="F13" s="49">
        <v>0.18719542097125569</v>
      </c>
      <c r="G13" s="48">
        <f t="shared" si="0"/>
        <v>7.9878825157574607E-2</v>
      </c>
      <c r="H13" s="114">
        <f t="shared" si="0"/>
        <v>4.7746949186375925E-2</v>
      </c>
      <c r="I13" s="87">
        <f t="shared" si="1"/>
        <v>0.34264901565229361</v>
      </c>
      <c r="J13" s="88">
        <f t="shared" si="1"/>
        <v>0.20322834554848798</v>
      </c>
      <c r="K13" s="66">
        <v>65725541.50522244</v>
      </c>
      <c r="L13" s="67">
        <v>17060175.436816812</v>
      </c>
      <c r="M13" s="63">
        <v>43204749.405243993</v>
      </c>
      <c r="N13" s="66">
        <v>13593064.208025569</v>
      </c>
      <c r="O13" s="65">
        <f t="shared" si="2"/>
        <v>22520792.099978447</v>
      </c>
      <c r="P13" s="68">
        <f t="shared" si="2"/>
        <v>3467111.2287912425</v>
      </c>
      <c r="Q13" s="35">
        <v>281936947.06391001</v>
      </c>
      <c r="R13" s="68">
        <v>72614298.669799328</v>
      </c>
    </row>
    <row r="14" spans="1:18" x14ac:dyDescent="0.3">
      <c r="B14" s="111">
        <v>2002</v>
      </c>
      <c r="C14" s="42">
        <v>0.24114506157644799</v>
      </c>
      <c r="D14" s="50">
        <v>0.24370859877015541</v>
      </c>
      <c r="E14" s="42">
        <v>0.15246855523412939</v>
      </c>
      <c r="F14" s="49">
        <v>0.1849027764095342</v>
      </c>
      <c r="G14" s="48">
        <f t="shared" si="0"/>
        <v>8.8676506342318606E-2</v>
      </c>
      <c r="H14" s="114">
        <f t="shared" si="0"/>
        <v>5.8805822360621207E-2</v>
      </c>
      <c r="I14" s="87">
        <f t="shared" si="1"/>
        <v>0.36773096559643337</v>
      </c>
      <c r="J14" s="88">
        <f t="shared" si="1"/>
        <v>0.24129564019233357</v>
      </c>
      <c r="K14" s="66">
        <v>68898496.947314382</v>
      </c>
      <c r="L14" s="67">
        <v>17860136.598074321</v>
      </c>
      <c r="M14" s="63">
        <v>43562386.136735559</v>
      </c>
      <c r="N14" s="66">
        <v>13550563.503719451</v>
      </c>
      <c r="O14" s="65">
        <f t="shared" si="2"/>
        <v>25336110.810578823</v>
      </c>
      <c r="P14" s="68">
        <f t="shared" si="2"/>
        <v>4309573.0943548698</v>
      </c>
      <c r="Q14" s="35">
        <v>285713903.89212728</v>
      </c>
      <c r="R14" s="68">
        <v>73284802.785799265</v>
      </c>
    </row>
    <row r="15" spans="1:18" x14ac:dyDescent="0.3">
      <c r="B15" s="111">
        <v>2003</v>
      </c>
      <c r="C15" s="42">
        <v>0.24644153807296801</v>
      </c>
      <c r="D15" s="50">
        <v>0.25023188991065998</v>
      </c>
      <c r="E15" s="42">
        <v>0.1529777096479556</v>
      </c>
      <c r="F15" s="49">
        <v>0.18073742244684921</v>
      </c>
      <c r="G15" s="48">
        <f t="shared" si="0"/>
        <v>9.3463828425012413E-2</v>
      </c>
      <c r="H15" s="114">
        <f t="shared" si="0"/>
        <v>6.9494467463810772E-2</v>
      </c>
      <c r="I15" s="87">
        <f t="shared" si="1"/>
        <v>0.37925355098757352</v>
      </c>
      <c r="J15" s="88">
        <f t="shared" si="1"/>
        <v>0.27772026774294156</v>
      </c>
      <c r="K15" s="66">
        <v>70987277.687456489</v>
      </c>
      <c r="L15" s="67">
        <v>18398786.371608142</v>
      </c>
      <c r="M15" s="63">
        <v>44065100.549547672</v>
      </c>
      <c r="N15" s="66">
        <v>13289070.494339939</v>
      </c>
      <c r="O15" s="65">
        <f t="shared" si="2"/>
        <v>26922177.137908816</v>
      </c>
      <c r="P15" s="68">
        <f t="shared" si="2"/>
        <v>5109715.8772682026</v>
      </c>
      <c r="Q15" s="35">
        <v>288049158.60587639</v>
      </c>
      <c r="R15" s="68">
        <v>73526944.859734058</v>
      </c>
    </row>
    <row r="16" spans="1:18" x14ac:dyDescent="0.3">
      <c r="B16" s="111">
        <v>2004</v>
      </c>
      <c r="C16" s="42">
        <v>0.24648288306444691</v>
      </c>
      <c r="D16" s="50">
        <v>0.24816608991766301</v>
      </c>
      <c r="E16" s="42">
        <v>0.14835392360755911</v>
      </c>
      <c r="F16" s="49">
        <v>0.16610703644968469</v>
      </c>
      <c r="G16" s="48">
        <f t="shared" si="0"/>
        <v>9.8128959456887793E-2</v>
      </c>
      <c r="H16" s="114">
        <f t="shared" si="0"/>
        <v>8.2059053467978316E-2</v>
      </c>
      <c r="I16" s="87">
        <f t="shared" si="1"/>
        <v>0.39811673020406207</v>
      </c>
      <c r="J16" s="88">
        <f t="shared" si="1"/>
        <v>0.33066183012837902</v>
      </c>
      <c r="K16" s="66">
        <v>71724077.118099213</v>
      </c>
      <c r="L16" s="67">
        <v>18318655.087012172</v>
      </c>
      <c r="M16" s="63">
        <v>43169522.05893755</v>
      </c>
      <c r="N16" s="66">
        <v>12261375.07045019</v>
      </c>
      <c r="O16" s="65">
        <f t="shared" si="2"/>
        <v>28554555.059161663</v>
      </c>
      <c r="P16" s="68">
        <f t="shared" si="2"/>
        <v>6057280.0165619813</v>
      </c>
      <c r="Q16" s="35">
        <v>290990093.21205401</v>
      </c>
      <c r="R16" s="68">
        <v>73816108.772515893</v>
      </c>
    </row>
    <row r="17" spans="2:18" x14ac:dyDescent="0.3">
      <c r="B17" s="111">
        <v>2005</v>
      </c>
      <c r="C17" s="42">
        <v>0.2437959462362817</v>
      </c>
      <c r="D17" s="50">
        <v>0.24775356881230551</v>
      </c>
      <c r="E17" s="42">
        <v>0.1493579116062442</v>
      </c>
      <c r="F17" s="49">
        <v>0.1701116859668641</v>
      </c>
      <c r="G17" s="48">
        <f t="shared" si="0"/>
        <v>9.4438034630037498E-2</v>
      </c>
      <c r="H17" s="114">
        <f t="shared" si="0"/>
        <v>7.7641882845441407E-2</v>
      </c>
      <c r="I17" s="87">
        <f t="shared" si="1"/>
        <v>0.38736507348858962</v>
      </c>
      <c r="J17" s="88">
        <f t="shared" si="1"/>
        <v>0.31338350933811077</v>
      </c>
      <c r="K17" s="66">
        <v>71595938.100851774</v>
      </c>
      <c r="L17" s="67">
        <v>18327038.114646912</v>
      </c>
      <c r="M17" s="63">
        <v>43862172.276930809</v>
      </c>
      <c r="N17" s="66">
        <v>12583646.59450555</v>
      </c>
      <c r="O17" s="65">
        <f t="shared" si="2"/>
        <v>27733765.823920965</v>
      </c>
      <c r="P17" s="68">
        <f t="shared" si="2"/>
        <v>5743391.5201413613</v>
      </c>
      <c r="Q17" s="35">
        <v>293671569.22068977</v>
      </c>
      <c r="R17" s="68">
        <v>73972852.147010684</v>
      </c>
    </row>
    <row r="18" spans="2:18" x14ac:dyDescent="0.3">
      <c r="B18" s="111">
        <v>2006</v>
      </c>
      <c r="C18" s="42">
        <v>0.2389427940824351</v>
      </c>
      <c r="D18" s="50">
        <v>0.2443931236070519</v>
      </c>
      <c r="E18" s="42">
        <v>0.14901611613643101</v>
      </c>
      <c r="F18" s="49">
        <v>0.1679889814666336</v>
      </c>
      <c r="G18" s="48">
        <f t="shared" si="0"/>
        <v>8.9926677946004091E-2</v>
      </c>
      <c r="H18" s="114">
        <f t="shared" si="0"/>
        <v>7.6404142140418296E-2</v>
      </c>
      <c r="I18" s="87">
        <f t="shared" si="1"/>
        <v>0.37635233274697311</v>
      </c>
      <c r="J18" s="88">
        <f t="shared" si="1"/>
        <v>0.31262803557134811</v>
      </c>
      <c r="K18" s="66">
        <v>70875911.089605689</v>
      </c>
      <c r="L18" s="67">
        <v>18101160.455920462</v>
      </c>
      <c r="M18" s="63">
        <v>44201596.615465522</v>
      </c>
      <c r="N18" s="66">
        <v>12442230.221024269</v>
      </c>
      <c r="O18" s="65">
        <f t="shared" si="2"/>
        <v>26674314.474140167</v>
      </c>
      <c r="P18" s="68">
        <f t="shared" si="2"/>
        <v>5658930.2348961923</v>
      </c>
      <c r="Q18" s="35">
        <v>296622927.51608801</v>
      </c>
      <c r="R18" s="68">
        <v>74065751.886802077</v>
      </c>
    </row>
    <row r="19" spans="2:18" x14ac:dyDescent="0.3">
      <c r="B19" s="111">
        <v>2007</v>
      </c>
      <c r="C19" s="42">
        <v>0.2414074263461648</v>
      </c>
      <c r="D19" s="50">
        <v>0.24976110485817041</v>
      </c>
      <c r="E19" s="42">
        <v>0.15006874147894159</v>
      </c>
      <c r="F19" s="49">
        <v>0.17035720464970261</v>
      </c>
      <c r="G19" s="48">
        <f t="shared" si="0"/>
        <v>9.1338684867223213E-2</v>
      </c>
      <c r="H19" s="114">
        <f t="shared" si="0"/>
        <v>7.9403900208467798E-2</v>
      </c>
      <c r="I19" s="87">
        <f t="shared" si="1"/>
        <v>0.37835905154072863</v>
      </c>
      <c r="J19" s="88">
        <f t="shared" si="1"/>
        <v>0.31791939843298728</v>
      </c>
      <c r="K19" s="66">
        <v>72165173.990642309</v>
      </c>
      <c r="L19" s="67">
        <v>18578907.295791149</v>
      </c>
      <c r="M19" s="63">
        <v>44860827.205271237</v>
      </c>
      <c r="N19" s="66">
        <v>12672312.264770981</v>
      </c>
      <c r="O19" s="65">
        <f t="shared" si="2"/>
        <v>27304346.785371073</v>
      </c>
      <c r="P19" s="68">
        <f t="shared" si="2"/>
        <v>5906595.0310201682</v>
      </c>
      <c r="Q19" s="35">
        <v>298935186.38967413</v>
      </c>
      <c r="R19" s="68">
        <v>74386711.67931205</v>
      </c>
    </row>
    <row r="20" spans="2:18" x14ac:dyDescent="0.3">
      <c r="B20" s="111">
        <v>2008</v>
      </c>
      <c r="C20" s="42">
        <v>0.25939793670560052</v>
      </c>
      <c r="D20" s="50">
        <v>0.27083555490007449</v>
      </c>
      <c r="E20" s="42">
        <v>0.15061262135051001</v>
      </c>
      <c r="F20" s="49">
        <v>0.17043772910641949</v>
      </c>
      <c r="G20" s="48">
        <f t="shared" si="0"/>
        <v>0.10878531535509051</v>
      </c>
      <c r="H20" s="114">
        <f t="shared" si="0"/>
        <v>0.100397825793655</v>
      </c>
      <c r="I20" s="87">
        <f t="shared" si="1"/>
        <v>0.4193761783022763</v>
      </c>
      <c r="J20" s="88">
        <f t="shared" si="1"/>
        <v>0.37069662375273088</v>
      </c>
      <c r="K20" s="66">
        <v>78171156.667182624</v>
      </c>
      <c r="L20" s="67">
        <v>20175530.280859891</v>
      </c>
      <c r="M20" s="63">
        <v>45388035.730631053</v>
      </c>
      <c r="N20" s="66">
        <v>12696529.32332414</v>
      </c>
      <c r="O20" s="65">
        <f t="shared" si="2"/>
        <v>32783120.936551571</v>
      </c>
      <c r="P20" s="68">
        <f t="shared" si="2"/>
        <v>7479000.9575357512</v>
      </c>
      <c r="Q20" s="35">
        <v>301356123.56817508</v>
      </c>
      <c r="R20" s="68">
        <v>74493654.602711618</v>
      </c>
    </row>
    <row r="21" spans="2:18" x14ac:dyDescent="0.3">
      <c r="B21" s="111">
        <v>2009</v>
      </c>
      <c r="C21" s="42">
        <v>0.28942853974781618</v>
      </c>
      <c r="D21" s="50">
        <v>0.30111484885067641</v>
      </c>
      <c r="E21" s="42">
        <v>0.1436023105315096</v>
      </c>
      <c r="F21" s="49">
        <v>0.1498910930403469</v>
      </c>
      <c r="G21" s="48">
        <f t="shared" si="0"/>
        <v>0.14582622921630659</v>
      </c>
      <c r="H21" s="114">
        <f t="shared" si="0"/>
        <v>0.15122375581032951</v>
      </c>
      <c r="I21" s="87">
        <f t="shared" si="1"/>
        <v>0.50384191325211869</v>
      </c>
      <c r="J21" s="88">
        <f t="shared" si="1"/>
        <v>0.50221288118980056</v>
      </c>
      <c r="K21" s="66">
        <v>88067295.73549974</v>
      </c>
      <c r="L21" s="67">
        <v>22595516.728117701</v>
      </c>
      <c r="M21" s="63">
        <v>43695300.957185388</v>
      </c>
      <c r="N21" s="66">
        <v>11247757.17011738</v>
      </c>
      <c r="O21" s="65">
        <f t="shared" si="2"/>
        <v>44371994.778314352</v>
      </c>
      <c r="P21" s="68">
        <f t="shared" si="2"/>
        <v>11347759.558000321</v>
      </c>
      <c r="Q21" s="35">
        <v>304279929.7271589</v>
      </c>
      <c r="R21" s="68">
        <v>75039529.981209517</v>
      </c>
    </row>
    <row r="22" spans="2:18" x14ac:dyDescent="0.3">
      <c r="B22" s="111">
        <v>2010</v>
      </c>
      <c r="C22" s="42">
        <v>0.29278130074424091</v>
      </c>
      <c r="D22" s="50">
        <v>0.30735332729105808</v>
      </c>
      <c r="E22" s="42">
        <v>0.14621728814100121</v>
      </c>
      <c r="F22" s="49">
        <v>0.1480381097013985</v>
      </c>
      <c r="G22" s="48">
        <f t="shared" si="0"/>
        <v>0.1465640126032397</v>
      </c>
      <c r="H22" s="114">
        <f t="shared" si="0"/>
        <v>0.15931521758965958</v>
      </c>
      <c r="I22" s="87">
        <f t="shared" si="1"/>
        <v>0.50059212193770086</v>
      </c>
      <c r="J22" s="88">
        <f t="shared" si="1"/>
        <v>0.51834551131698314</v>
      </c>
      <c r="K22" s="66">
        <v>89623185.609830201</v>
      </c>
      <c r="L22" s="67">
        <v>23025645.798166331</v>
      </c>
      <c r="M22" s="63">
        <v>44758524.950588882</v>
      </c>
      <c r="N22" s="66">
        <v>11090405.653512061</v>
      </c>
      <c r="O22" s="65">
        <f t="shared" si="2"/>
        <v>44864660.659241319</v>
      </c>
      <c r="P22" s="68">
        <f t="shared" si="2"/>
        <v>11935240.14465427</v>
      </c>
      <c r="Q22" s="35">
        <v>306109664.04620397</v>
      </c>
      <c r="R22" s="68">
        <v>74915882.645908237</v>
      </c>
    </row>
    <row r="23" spans="2:18" x14ac:dyDescent="0.3">
      <c r="B23" s="111">
        <v>2011</v>
      </c>
      <c r="C23" s="42">
        <v>0.29392218008861881</v>
      </c>
      <c r="D23" s="50">
        <v>0.30480115147431791</v>
      </c>
      <c r="E23" s="42">
        <v>0.15106295304828471</v>
      </c>
      <c r="F23" s="49">
        <v>0.15334851251074191</v>
      </c>
      <c r="G23" s="48">
        <f t="shared" si="0"/>
        <v>0.1428592270403341</v>
      </c>
      <c r="H23" s="114">
        <f t="shared" si="0"/>
        <v>0.151452638963576</v>
      </c>
      <c r="I23" s="87">
        <f t="shared" si="1"/>
        <v>0.48604439106045494</v>
      </c>
      <c r="J23" s="88">
        <f t="shared" si="1"/>
        <v>0.49688998296431031</v>
      </c>
      <c r="K23" s="66">
        <v>90771181.880409837</v>
      </c>
      <c r="L23" s="67">
        <v>22588161.93236351</v>
      </c>
      <c r="M23" s="63">
        <v>46652358.05750823</v>
      </c>
      <c r="N23" s="66">
        <v>11364330.53459632</v>
      </c>
      <c r="O23" s="65">
        <f t="shared" si="2"/>
        <v>44118823.822901607</v>
      </c>
      <c r="P23" s="68">
        <f t="shared" si="2"/>
        <v>11223831.39776719</v>
      </c>
      <c r="Q23" s="35">
        <v>308827261.19220382</v>
      </c>
      <c r="R23" s="68">
        <v>74107862.857817173</v>
      </c>
    </row>
    <row r="24" spans="2:18" x14ac:dyDescent="0.3">
      <c r="B24" s="111">
        <v>2012</v>
      </c>
      <c r="C24" s="42">
        <v>0.29864368295937682</v>
      </c>
      <c r="D24" s="50">
        <v>0.30891698618411878</v>
      </c>
      <c r="E24" s="42">
        <v>0.15605911674326031</v>
      </c>
      <c r="F24" s="49">
        <v>0.1597112963133559</v>
      </c>
      <c r="G24" s="48">
        <f t="shared" si="0"/>
        <v>0.14258456621611651</v>
      </c>
      <c r="H24" s="114">
        <f t="shared" si="0"/>
        <v>0.14920568987076288</v>
      </c>
      <c r="I24" s="87">
        <f t="shared" si="1"/>
        <v>0.47744042265749737</v>
      </c>
      <c r="J24" s="88">
        <f t="shared" si="1"/>
        <v>0.48299606866497863</v>
      </c>
      <c r="K24" s="66">
        <v>92912879.5283162</v>
      </c>
      <c r="L24" s="67">
        <v>22917666.68775874</v>
      </c>
      <c r="M24" s="63">
        <v>48552515.055991769</v>
      </c>
      <c r="N24" s="66">
        <v>11848523.77459693</v>
      </c>
      <c r="O24" s="65">
        <f t="shared" si="2"/>
        <v>44360364.472324431</v>
      </c>
      <c r="P24" s="68">
        <f t="shared" si="2"/>
        <v>11069142.91316181</v>
      </c>
      <c r="Q24" s="35">
        <v>311116172.3148008</v>
      </c>
      <c r="R24" s="68">
        <v>74187136.715426505</v>
      </c>
    </row>
    <row r="25" spans="2:18" x14ac:dyDescent="0.3">
      <c r="B25" s="111">
        <v>2013</v>
      </c>
      <c r="C25" s="42">
        <v>0.29202236480105659</v>
      </c>
      <c r="D25" s="50">
        <v>0.29760240769332502</v>
      </c>
      <c r="E25" s="42">
        <v>0.16160935953997649</v>
      </c>
      <c r="F25" s="49">
        <v>0.1637363842465222</v>
      </c>
      <c r="G25" s="48">
        <f t="shared" si="0"/>
        <v>0.1304130052610801</v>
      </c>
      <c r="H25" s="114">
        <f t="shared" si="0"/>
        <v>0.13386602344680282</v>
      </c>
      <c r="I25" s="87">
        <f t="shared" si="1"/>
        <v>0.44658567623724771</v>
      </c>
      <c r="J25" s="88">
        <f t="shared" si="1"/>
        <v>0.44981498800490155</v>
      </c>
      <c r="K25" s="66">
        <v>91520114</v>
      </c>
      <c r="L25" s="67">
        <v>22008573</v>
      </c>
      <c r="M25" s="63">
        <v>50648542</v>
      </c>
      <c r="N25" s="66">
        <v>12108787</v>
      </c>
      <c r="O25" s="65">
        <f t="shared" si="2"/>
        <v>40871572</v>
      </c>
      <c r="P25" s="68">
        <f t="shared" si="2"/>
        <v>9899786</v>
      </c>
      <c r="Q25" s="35">
        <v>313401044</v>
      </c>
      <c r="R25" s="68">
        <v>73952940</v>
      </c>
    </row>
    <row r="26" spans="2:18" x14ac:dyDescent="0.3">
      <c r="B26" s="111">
        <v>2014</v>
      </c>
      <c r="C26" s="42">
        <v>0.28842912908749779</v>
      </c>
      <c r="D26" s="50">
        <v>0.2991402164079433</v>
      </c>
      <c r="E26" s="42">
        <v>0.16274463120339669</v>
      </c>
      <c r="F26" s="49">
        <v>0.1642327650712575</v>
      </c>
      <c r="G26" s="48">
        <f t="shared" si="0"/>
        <v>0.1256844978841011</v>
      </c>
      <c r="H26" s="114">
        <f t="shared" si="0"/>
        <v>0.1349074513366858</v>
      </c>
      <c r="I26" s="87">
        <f t="shared" si="1"/>
        <v>0.43575521751817753</v>
      </c>
      <c r="J26" s="88">
        <f t="shared" si="1"/>
        <v>0.45098399993369631</v>
      </c>
      <c r="K26" s="66">
        <v>91192046.758623362</v>
      </c>
      <c r="L26" s="67">
        <v>22112418.48746049</v>
      </c>
      <c r="M26" s="63">
        <v>51454636.587391607</v>
      </c>
      <c r="N26" s="66">
        <v>12140071.54977775</v>
      </c>
      <c r="O26" s="65">
        <f t="shared" si="2"/>
        <v>39737410.171231754</v>
      </c>
      <c r="P26" s="68">
        <f t="shared" si="2"/>
        <v>9972346.9376827404</v>
      </c>
      <c r="Q26" s="35">
        <v>316167951.02189338</v>
      </c>
      <c r="R26" s="68">
        <v>73919912.049890876</v>
      </c>
    </row>
    <row r="27" spans="2:18" x14ac:dyDescent="0.3">
      <c r="B27" s="111">
        <v>2015</v>
      </c>
      <c r="C27" s="42">
        <v>0.27636873961842301</v>
      </c>
      <c r="D27" s="50">
        <v>0.28710968264426862</v>
      </c>
      <c r="E27" s="42">
        <v>0.14850714218295261</v>
      </c>
      <c r="F27" s="49">
        <v>0.15258588238070989</v>
      </c>
      <c r="G27" s="48">
        <f t="shared" si="0"/>
        <v>0.1278615974354704</v>
      </c>
      <c r="H27" s="114">
        <f t="shared" si="0"/>
        <v>0.13452380026355873</v>
      </c>
      <c r="I27" s="87">
        <f t="shared" si="1"/>
        <v>0.46264855284286655</v>
      </c>
      <c r="J27" s="88">
        <f t="shared" si="1"/>
        <v>0.46854497913340976</v>
      </c>
      <c r="K27" s="66">
        <v>88125283.544940948</v>
      </c>
      <c r="L27" s="67">
        <v>21263904.626855731</v>
      </c>
      <c r="M27" s="63">
        <v>47354248.644006729</v>
      </c>
      <c r="N27" s="66">
        <v>11300808.877170799</v>
      </c>
      <c r="O27" s="65">
        <f t="shared" si="2"/>
        <v>40771034.900934219</v>
      </c>
      <c r="P27" s="68">
        <f t="shared" si="2"/>
        <v>9963095.7496849317</v>
      </c>
      <c r="Q27" s="35">
        <v>318868493.11037791</v>
      </c>
      <c r="R27" s="68">
        <v>74061955.80384481</v>
      </c>
    </row>
    <row r="28" spans="2:18" x14ac:dyDescent="0.3">
      <c r="B28" s="111">
        <v>2016</v>
      </c>
      <c r="C28" s="42">
        <v>0.26334236301830682</v>
      </c>
      <c r="D28" s="50">
        <v>0.26346346287168848</v>
      </c>
      <c r="E28" s="42">
        <v>0.14170651605481979</v>
      </c>
      <c r="F28" s="49">
        <v>0.14102652568469609</v>
      </c>
      <c r="G28" s="48">
        <f t="shared" si="0"/>
        <v>0.12163584696348703</v>
      </c>
      <c r="H28" s="114">
        <f t="shared" si="0"/>
        <v>0.12243693718699239</v>
      </c>
      <c r="I28" s="87">
        <f t="shared" si="1"/>
        <v>0.46189244134272178</v>
      </c>
      <c r="J28" s="88">
        <f t="shared" si="1"/>
        <v>0.4647207466737861</v>
      </c>
      <c r="K28" s="66">
        <v>84367519.69579339</v>
      </c>
      <c r="L28" s="67">
        <v>19508682.45479155</v>
      </c>
      <c r="M28" s="63">
        <v>45398800.053473227</v>
      </c>
      <c r="N28" s="66">
        <v>10442592.977779031</v>
      </c>
      <c r="O28" s="65">
        <f t="shared" si="2"/>
        <v>38968719.642320164</v>
      </c>
      <c r="P28" s="68">
        <f t="shared" si="2"/>
        <v>9066089.4770125188</v>
      </c>
      <c r="Q28" s="35">
        <v>320372000.64893627</v>
      </c>
      <c r="R28" s="68">
        <v>74047012.979149342</v>
      </c>
    </row>
    <row r="29" spans="2:18" x14ac:dyDescent="0.3">
      <c r="B29" s="115">
        <v>2017</v>
      </c>
      <c r="C29" s="53">
        <v>0.25835727455856189</v>
      </c>
      <c r="D29" s="55">
        <v>0.25820952462125057</v>
      </c>
      <c r="E29" s="53">
        <v>0.13974743829585401</v>
      </c>
      <c r="F29" s="54">
        <v>0.14347121546376751</v>
      </c>
      <c r="G29" s="56">
        <f t="shared" si="0"/>
        <v>0.11860983626270788</v>
      </c>
      <c r="H29" s="116">
        <f t="shared" si="0"/>
        <v>0.11473830915748306</v>
      </c>
      <c r="I29" s="90">
        <f t="shared" si="1"/>
        <v>0.45909230334376577</v>
      </c>
      <c r="J29" s="91">
        <f t="shared" si="1"/>
        <v>0.4443612578807255</v>
      </c>
      <c r="K29" s="70">
        <v>83489725.775963187</v>
      </c>
      <c r="L29" s="71">
        <v>19097948.55760086</v>
      </c>
      <c r="M29" s="69">
        <v>45160235.263936877</v>
      </c>
      <c r="N29" s="70">
        <v>10611560.11360395</v>
      </c>
      <c r="O29" s="72">
        <f t="shared" si="2"/>
        <v>38329490.51202631</v>
      </c>
      <c r="P29" s="74">
        <f t="shared" si="2"/>
        <v>8486388.44399691</v>
      </c>
      <c r="Q29" s="73">
        <v>323156086.54185021</v>
      </c>
      <c r="R29" s="74">
        <v>73962990.271618724</v>
      </c>
    </row>
    <row r="31" spans="2:18" x14ac:dyDescent="0.3">
      <c r="B31" t="s">
        <v>78</v>
      </c>
    </row>
    <row r="33" spans="2:2" x14ac:dyDescent="0.3">
      <c r="B33" t="s">
        <v>105</v>
      </c>
    </row>
  </sheetData>
  <mergeCells count="9">
    <mergeCell ref="C3:R3"/>
    <mergeCell ref="K4:L4"/>
    <mergeCell ref="M4:N4"/>
    <mergeCell ref="O4:P4"/>
    <mergeCell ref="Q4:R4"/>
    <mergeCell ref="C4:D4"/>
    <mergeCell ref="E4:F4"/>
    <mergeCell ref="G4:H4"/>
    <mergeCell ref="I4:J4"/>
  </mergeCells>
  <hyperlinks>
    <hyperlink ref="A1" location="Index!A1" display="Back to Index" xr:uid="{00000000-0004-0000-0A00-000000000000}"/>
  </hyperlink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53E36-6004-4ABE-8994-D04AA8A980CB}">
  <sheetPr>
    <tabColor theme="8" tint="0.59996337778862885"/>
  </sheetPr>
  <dimension ref="A1:O2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defaultColWidth="10.88671875" defaultRowHeight="14.4" x14ac:dyDescent="0.3"/>
  <cols>
    <col min="2" max="2" width="36.6640625" customWidth="1"/>
    <col min="3" max="15" width="13.88671875" customWidth="1"/>
  </cols>
  <sheetData>
    <row r="1" spans="1:15" x14ac:dyDescent="0.3">
      <c r="A1" s="6" t="s">
        <v>68</v>
      </c>
    </row>
    <row r="2" spans="1:15" x14ac:dyDescent="0.3">
      <c r="B2" s="37"/>
      <c r="C2" s="16" t="str">
        <f>Index!D19</f>
        <v>Appendix II Table 10a. Effect of Correcting for Underreporting of Key Benefits by Race/Ethnicity (2018)</v>
      </c>
      <c r="D2" s="16"/>
      <c r="E2" s="16"/>
      <c r="F2" s="16"/>
      <c r="G2" s="16"/>
      <c r="H2" s="16"/>
      <c r="I2" s="16"/>
      <c r="J2" s="16"/>
      <c r="K2" s="16"/>
      <c r="L2" s="16"/>
      <c r="M2" s="16"/>
      <c r="N2" s="16"/>
      <c r="O2" s="17"/>
    </row>
    <row r="3" spans="1:15" ht="42.6" customHeight="1" x14ac:dyDescent="0.3">
      <c r="B3" s="38"/>
      <c r="C3" s="187" t="s">
        <v>136</v>
      </c>
      <c r="D3" s="187"/>
      <c r="E3" s="187"/>
      <c r="F3" s="187"/>
      <c r="G3" s="187"/>
      <c r="H3" s="187"/>
      <c r="I3" s="187"/>
      <c r="J3" s="187"/>
      <c r="K3" s="187"/>
      <c r="L3" s="187"/>
      <c r="M3" s="187"/>
      <c r="N3" s="187"/>
      <c r="O3" s="188"/>
    </row>
    <row r="4" spans="1:15" ht="45" customHeight="1" x14ac:dyDescent="0.3">
      <c r="B4" s="38"/>
      <c r="C4" s="189" t="s">
        <v>26</v>
      </c>
      <c r="D4" s="172" t="s">
        <v>27</v>
      </c>
      <c r="E4" s="174"/>
      <c r="F4" s="172" t="s">
        <v>13</v>
      </c>
      <c r="G4" s="174"/>
      <c r="H4" s="173" t="s">
        <v>14</v>
      </c>
      <c r="I4" s="174"/>
      <c r="J4" s="191" t="s">
        <v>90</v>
      </c>
      <c r="K4" s="172" t="s">
        <v>86</v>
      </c>
      <c r="L4" s="174"/>
      <c r="M4" s="172" t="s">
        <v>89</v>
      </c>
      <c r="N4" s="174"/>
      <c r="O4" s="191" t="s">
        <v>88</v>
      </c>
    </row>
    <row r="5" spans="1:15" ht="59.4" customHeight="1" x14ac:dyDescent="0.3">
      <c r="B5" s="117"/>
      <c r="C5" s="190"/>
      <c r="D5" s="7" t="s">
        <v>55</v>
      </c>
      <c r="E5" s="9" t="s">
        <v>56</v>
      </c>
      <c r="F5" s="7" t="s">
        <v>55</v>
      </c>
      <c r="G5" s="9" t="s">
        <v>56</v>
      </c>
      <c r="H5" s="7" t="s">
        <v>55</v>
      </c>
      <c r="I5" s="9" t="s">
        <v>56</v>
      </c>
      <c r="J5" s="192"/>
      <c r="K5" s="7" t="s">
        <v>55</v>
      </c>
      <c r="L5" s="9" t="s">
        <v>56</v>
      </c>
      <c r="M5" s="40" t="s">
        <v>55</v>
      </c>
      <c r="N5" s="77" t="s">
        <v>56</v>
      </c>
      <c r="O5" s="192"/>
    </row>
    <row r="6" spans="1:15" x14ac:dyDescent="0.3">
      <c r="B6" s="118" t="s">
        <v>36</v>
      </c>
      <c r="C6" s="119"/>
      <c r="D6" s="119"/>
      <c r="E6" s="120"/>
      <c r="F6" s="121"/>
      <c r="G6" s="121"/>
      <c r="H6" s="122"/>
      <c r="I6" s="123"/>
      <c r="J6" s="29"/>
      <c r="K6" s="124"/>
      <c r="L6" s="125"/>
      <c r="M6" s="124"/>
      <c r="N6" s="126"/>
      <c r="O6" s="127"/>
    </row>
    <row r="7" spans="1:15" x14ac:dyDescent="0.3">
      <c r="B7" s="128" t="s">
        <v>16</v>
      </c>
      <c r="C7" s="129">
        <v>0.24472804215614341</v>
      </c>
      <c r="D7" s="129">
        <v>0.13403260988928489</v>
      </c>
      <c r="E7" s="130">
        <v>0.1218575975972362</v>
      </c>
      <c r="F7" s="131">
        <f>C7-D7</f>
        <v>0.11069543226685852</v>
      </c>
      <c r="G7" s="131">
        <f>C7-E7</f>
        <v>0.12287044455890721</v>
      </c>
      <c r="H7" s="132">
        <f>F7/C7</f>
        <v>0.45232018076715419</v>
      </c>
      <c r="I7" s="133">
        <f>G7/C7</f>
        <v>0.50206933164002676</v>
      </c>
      <c r="J7" s="134">
        <v>79378970.625350356</v>
      </c>
      <c r="K7" s="135">
        <v>43474260.282981277</v>
      </c>
      <c r="L7" s="134">
        <v>39525223.897207379</v>
      </c>
      <c r="M7" s="136">
        <f t="shared" ref="M7:M19" si="0">J7-K7</f>
        <v>35904710.34236908</v>
      </c>
      <c r="N7" s="137">
        <f t="shared" ref="N7:N19" si="1">J7-L7</f>
        <v>39853746.728142977</v>
      </c>
      <c r="O7" s="138">
        <v>324355843.84197509</v>
      </c>
    </row>
    <row r="8" spans="1:15" x14ac:dyDescent="0.3">
      <c r="B8" s="128" t="s">
        <v>17</v>
      </c>
      <c r="C8" s="129">
        <v>0.2025832845046259</v>
      </c>
      <c r="D8" s="129">
        <v>9.0705312464984061E-2</v>
      </c>
      <c r="E8" s="130">
        <v>8.5047522390034033E-2</v>
      </c>
      <c r="F8" s="131">
        <f t="shared" ref="F8:F19" si="2">C8-D8</f>
        <v>0.11187797203964184</v>
      </c>
      <c r="G8" s="131">
        <f t="shared" ref="G8:G19" si="3">C8-E8</f>
        <v>0.11753576211459187</v>
      </c>
      <c r="H8" s="132">
        <f t="shared" ref="H8:H19" si="4">F8/C8</f>
        <v>0.55225667958348834</v>
      </c>
      <c r="I8" s="133">
        <f t="shared" ref="I8:I19" si="5">G8/C8</f>
        <v>0.58018489729792089</v>
      </c>
      <c r="J8" s="134">
        <v>39515835.59815979</v>
      </c>
      <c r="K8" s="135">
        <v>17692951.439753059</v>
      </c>
      <c r="L8" s="134">
        <v>16589344.57999992</v>
      </c>
      <c r="M8" s="136">
        <f t="shared" si="0"/>
        <v>21822884.158406731</v>
      </c>
      <c r="N8" s="137">
        <f t="shared" si="1"/>
        <v>22926491.01815987</v>
      </c>
      <c r="O8" s="138">
        <v>195059704.43112969</v>
      </c>
    </row>
    <row r="9" spans="1:15" x14ac:dyDescent="0.3">
      <c r="B9" s="128" t="s">
        <v>18</v>
      </c>
      <c r="C9" s="129">
        <v>0.36498246480799312</v>
      </c>
      <c r="D9" s="129">
        <v>0.21570362824107769</v>
      </c>
      <c r="E9" s="130">
        <v>0.19163933029098429</v>
      </c>
      <c r="F9" s="131">
        <f t="shared" si="2"/>
        <v>0.14927883656691543</v>
      </c>
      <c r="G9" s="131">
        <f t="shared" si="3"/>
        <v>0.17334313451700883</v>
      </c>
      <c r="H9" s="132">
        <f t="shared" si="4"/>
        <v>0.40900276303807298</v>
      </c>
      <c r="I9" s="133">
        <f t="shared" si="5"/>
        <v>0.47493551397928041</v>
      </c>
      <c r="J9" s="134">
        <v>14518757.449195379</v>
      </c>
      <c r="K9" s="135">
        <v>8580545.5365948677</v>
      </c>
      <c r="L9" s="134">
        <v>7623283.9177212724</v>
      </c>
      <c r="M9" s="136">
        <f t="shared" si="0"/>
        <v>5938211.9126005117</v>
      </c>
      <c r="N9" s="137">
        <f t="shared" si="1"/>
        <v>6895473.5314741069</v>
      </c>
      <c r="O9" s="138">
        <v>39779328.732500307</v>
      </c>
    </row>
    <row r="10" spans="1:15" x14ac:dyDescent="0.3">
      <c r="B10" s="128" t="s">
        <v>19</v>
      </c>
      <c r="C10" s="129">
        <v>0.31394139963860063</v>
      </c>
      <c r="D10" s="129">
        <v>0.2145573687738567</v>
      </c>
      <c r="E10" s="130">
        <v>0.18948210335310031</v>
      </c>
      <c r="F10" s="131">
        <f t="shared" si="2"/>
        <v>9.9384030864743927E-2</v>
      </c>
      <c r="G10" s="131">
        <f t="shared" si="3"/>
        <v>0.12445929628550031</v>
      </c>
      <c r="H10" s="132">
        <f t="shared" si="4"/>
        <v>0.31656873218744541</v>
      </c>
      <c r="I10" s="133">
        <f t="shared" si="5"/>
        <v>0.39644117159690917</v>
      </c>
      <c r="J10" s="134">
        <v>18866365.665655728</v>
      </c>
      <c r="K10" s="135">
        <v>12893864.205894349</v>
      </c>
      <c r="L10" s="134">
        <v>11386961.557387469</v>
      </c>
      <c r="M10" s="136">
        <f t="shared" si="0"/>
        <v>5972501.4597613793</v>
      </c>
      <c r="N10" s="137">
        <f t="shared" si="1"/>
        <v>7479404.1082682591</v>
      </c>
      <c r="O10" s="138">
        <v>60095182.372806191</v>
      </c>
    </row>
    <row r="11" spans="1:15" x14ac:dyDescent="0.3">
      <c r="B11" s="128" t="s">
        <v>20</v>
      </c>
      <c r="C11" s="129">
        <v>0.19714347309288541</v>
      </c>
      <c r="D11" s="129">
        <v>0.1426898430460517</v>
      </c>
      <c r="E11" s="130">
        <v>0.13448878721609681</v>
      </c>
      <c r="F11" s="131">
        <f t="shared" si="2"/>
        <v>5.4453630046833706E-2</v>
      </c>
      <c r="G11" s="131">
        <f t="shared" si="3"/>
        <v>6.2654685876788602E-2</v>
      </c>
      <c r="H11" s="132">
        <f t="shared" si="4"/>
        <v>0.27621320245878761</v>
      </c>
      <c r="I11" s="133">
        <f t="shared" si="5"/>
        <v>0.31781263104393237</v>
      </c>
      <c r="J11" s="134">
        <v>3795533.6283974652</v>
      </c>
      <c r="K11" s="135">
        <v>2747157.129857779</v>
      </c>
      <c r="L11" s="134">
        <v>2589265.0997407441</v>
      </c>
      <c r="M11" s="136">
        <f t="shared" si="0"/>
        <v>1048376.4985396862</v>
      </c>
      <c r="N11" s="137">
        <f t="shared" si="1"/>
        <v>1206268.5286567211</v>
      </c>
      <c r="O11" s="138">
        <v>19252646.658046719</v>
      </c>
    </row>
    <row r="12" spans="1:15" x14ac:dyDescent="0.3">
      <c r="B12" s="128" t="s">
        <v>25</v>
      </c>
      <c r="C12" s="129">
        <v>0.26379025716931298</v>
      </c>
      <c r="D12" s="129">
        <v>0.1533823174187634</v>
      </c>
      <c r="E12" s="130">
        <v>0.1314161819426175</v>
      </c>
      <c r="F12" s="131">
        <f t="shared" si="2"/>
        <v>0.11040793975054958</v>
      </c>
      <c r="G12" s="131">
        <f t="shared" si="3"/>
        <v>0.13237407522669548</v>
      </c>
      <c r="H12" s="132">
        <f t="shared" si="4"/>
        <v>0.41854441833947104</v>
      </c>
      <c r="I12" s="133">
        <f t="shared" si="5"/>
        <v>0.50181563431181453</v>
      </c>
      <c r="J12" s="134">
        <v>2682478.2839419842</v>
      </c>
      <c r="K12" s="135">
        <v>1559741.9708812239</v>
      </c>
      <c r="L12" s="134">
        <v>1336368.7423579691</v>
      </c>
      <c r="M12" s="136">
        <f t="shared" si="0"/>
        <v>1122736.3130607603</v>
      </c>
      <c r="N12" s="137">
        <f t="shared" si="1"/>
        <v>1346109.5415840151</v>
      </c>
      <c r="O12" s="138">
        <v>10168981.64749217</v>
      </c>
    </row>
    <row r="13" spans="1:15" x14ac:dyDescent="0.3">
      <c r="B13" s="118" t="s">
        <v>0</v>
      </c>
      <c r="C13" s="129"/>
      <c r="D13" s="129"/>
      <c r="E13" s="130"/>
      <c r="F13" s="131"/>
      <c r="G13" s="131"/>
      <c r="H13" s="132"/>
      <c r="I13" s="133"/>
      <c r="J13" s="134"/>
      <c r="K13" s="135"/>
      <c r="L13" s="134"/>
      <c r="M13" s="136"/>
      <c r="N13" s="137"/>
      <c r="O13" s="138"/>
    </row>
    <row r="14" spans="1:15" x14ac:dyDescent="0.3">
      <c r="B14" s="128" t="s">
        <v>16</v>
      </c>
      <c r="C14" s="129">
        <v>0.23932418738577901</v>
      </c>
      <c r="D14" s="129">
        <v>0.1450394927419805</v>
      </c>
      <c r="E14" s="130">
        <v>0.11725704357753811</v>
      </c>
      <c r="F14" s="131">
        <f t="shared" si="2"/>
        <v>9.4284694643798517E-2</v>
      </c>
      <c r="G14" s="131">
        <f t="shared" si="3"/>
        <v>0.12206714380824091</v>
      </c>
      <c r="H14" s="132">
        <f t="shared" si="4"/>
        <v>0.39396224708293337</v>
      </c>
      <c r="I14" s="133">
        <f t="shared" si="5"/>
        <v>0.51004933994186963</v>
      </c>
      <c r="J14" s="134">
        <v>17660399.654342771</v>
      </c>
      <c r="K14" s="135">
        <v>10702868.92213523</v>
      </c>
      <c r="L14" s="134">
        <v>8652724.467535615</v>
      </c>
      <c r="M14" s="136">
        <f t="shared" si="0"/>
        <v>6957530.7322075404</v>
      </c>
      <c r="N14" s="137">
        <f t="shared" si="1"/>
        <v>9007675.1868071556</v>
      </c>
      <c r="O14" s="138">
        <v>73792790.637893438</v>
      </c>
    </row>
    <row r="15" spans="1:15" x14ac:dyDescent="0.3">
      <c r="B15" s="128" t="s">
        <v>17</v>
      </c>
      <c r="C15" s="129">
        <v>0.1336295948174808</v>
      </c>
      <c r="D15" s="129">
        <v>7.3907283868778512E-2</v>
      </c>
      <c r="E15" s="130">
        <v>6.1204928915749177E-2</v>
      </c>
      <c r="F15" s="131">
        <f t="shared" si="2"/>
        <v>5.9722310948702284E-2</v>
      </c>
      <c r="G15" s="131">
        <f t="shared" si="3"/>
        <v>7.2424665901731619E-2</v>
      </c>
      <c r="H15" s="132">
        <f t="shared" si="4"/>
        <v>0.44692428372827553</v>
      </c>
      <c r="I15" s="133">
        <f t="shared" si="5"/>
        <v>0.54198073413792436</v>
      </c>
      <c r="J15" s="134">
        <v>4925971.954477787</v>
      </c>
      <c r="K15" s="135">
        <v>2724435.4670572281</v>
      </c>
      <c r="L15" s="134">
        <v>2256190.0582470889</v>
      </c>
      <c r="M15" s="136">
        <f t="shared" si="0"/>
        <v>2201536.4874205589</v>
      </c>
      <c r="N15" s="137">
        <f t="shared" si="1"/>
        <v>2669781.8962306981</v>
      </c>
      <c r="O15" s="138">
        <v>36862881.76811409</v>
      </c>
    </row>
    <row r="16" spans="1:15" x14ac:dyDescent="0.3">
      <c r="B16" s="128" t="s">
        <v>18</v>
      </c>
      <c r="C16" s="129">
        <v>0.42619782185161709</v>
      </c>
      <c r="D16" s="129">
        <v>0.25307595867964972</v>
      </c>
      <c r="E16" s="130">
        <v>0.19520015337496241</v>
      </c>
      <c r="F16" s="131">
        <f t="shared" si="2"/>
        <v>0.17312186317196737</v>
      </c>
      <c r="G16" s="131">
        <f t="shared" si="3"/>
        <v>0.23099766847665468</v>
      </c>
      <c r="H16" s="132">
        <f t="shared" si="4"/>
        <v>0.40620072251856937</v>
      </c>
      <c r="I16" s="133">
        <f t="shared" si="5"/>
        <v>0.5419963609224584</v>
      </c>
      <c r="J16" s="134">
        <v>4330620.5900478363</v>
      </c>
      <c r="K16" s="135">
        <v>2571519.3774166112</v>
      </c>
      <c r="L16" s="134">
        <v>1983439.989706039</v>
      </c>
      <c r="M16" s="136">
        <f t="shared" si="0"/>
        <v>1759101.2126312251</v>
      </c>
      <c r="N16" s="137">
        <f t="shared" si="1"/>
        <v>2347180.6003417973</v>
      </c>
      <c r="O16" s="138">
        <v>10161057.537163019</v>
      </c>
    </row>
    <row r="17" spans="2:15" x14ac:dyDescent="0.3">
      <c r="B17" s="128" t="s">
        <v>19</v>
      </c>
      <c r="C17" s="129">
        <v>0.35778258461318602</v>
      </c>
      <c r="D17" s="129">
        <v>0.23121055728789711</v>
      </c>
      <c r="E17" s="130">
        <v>0.18900656451326711</v>
      </c>
      <c r="F17" s="131">
        <f t="shared" si="2"/>
        <v>0.12657202732528891</v>
      </c>
      <c r="G17" s="131">
        <f t="shared" si="3"/>
        <v>0.16877602009991891</v>
      </c>
      <c r="H17" s="132">
        <f t="shared" si="4"/>
        <v>0.35376799421953786</v>
      </c>
      <c r="I17" s="133">
        <f t="shared" si="5"/>
        <v>0.47172787988657927</v>
      </c>
      <c r="J17" s="134">
        <v>6754162.5288928747</v>
      </c>
      <c r="K17" s="135">
        <v>4364755.998413682</v>
      </c>
      <c r="L17" s="134">
        <v>3568035.7587288618</v>
      </c>
      <c r="M17" s="136">
        <f t="shared" si="0"/>
        <v>2389406.5304791927</v>
      </c>
      <c r="N17" s="137">
        <f t="shared" si="1"/>
        <v>3186126.7701640129</v>
      </c>
      <c r="O17" s="138">
        <v>18877840.39627051</v>
      </c>
    </row>
    <row r="18" spans="2:15" x14ac:dyDescent="0.3">
      <c r="B18" s="128" t="s">
        <v>20</v>
      </c>
      <c r="C18" s="129">
        <v>0.17205191088620769</v>
      </c>
      <c r="D18" s="129">
        <v>0.12517819894795831</v>
      </c>
      <c r="E18" s="130">
        <v>0.1073731121240656</v>
      </c>
      <c r="F18" s="131">
        <f t="shared" si="2"/>
        <v>4.6873711938249379E-2</v>
      </c>
      <c r="G18" s="131">
        <f t="shared" si="3"/>
        <v>6.4678798762142095E-2</v>
      </c>
      <c r="H18" s="132">
        <f t="shared" si="4"/>
        <v>0.27243935680116266</v>
      </c>
      <c r="I18" s="133">
        <f t="shared" si="5"/>
        <v>0.37592607038767267</v>
      </c>
      <c r="J18" s="134">
        <v>662906.83019208908</v>
      </c>
      <c r="K18" s="135">
        <v>482304.91975545877</v>
      </c>
      <c r="L18" s="134">
        <v>413702.87048482889</v>
      </c>
      <c r="M18" s="136">
        <f t="shared" si="0"/>
        <v>180601.91043663031</v>
      </c>
      <c r="N18" s="137">
        <f t="shared" si="1"/>
        <v>249203.95970726019</v>
      </c>
      <c r="O18" s="138">
        <v>3852946.6297559738</v>
      </c>
    </row>
    <row r="19" spans="2:15" x14ac:dyDescent="0.3">
      <c r="B19" s="139" t="s">
        <v>25</v>
      </c>
      <c r="C19" s="140">
        <v>0.24435909777907591</v>
      </c>
      <c r="D19" s="140">
        <v>0.13864394348019979</v>
      </c>
      <c r="E19" s="141">
        <v>0.1068224172816794</v>
      </c>
      <c r="F19" s="142">
        <f t="shared" si="2"/>
        <v>0.10571515429887612</v>
      </c>
      <c r="G19" s="142">
        <f t="shared" si="3"/>
        <v>0.13753668049739651</v>
      </c>
      <c r="H19" s="143">
        <f t="shared" si="4"/>
        <v>0.43262213381739023</v>
      </c>
      <c r="I19" s="144">
        <f t="shared" si="5"/>
        <v>0.56284657189945464</v>
      </c>
      <c r="J19" s="145">
        <v>986737.75073218346</v>
      </c>
      <c r="K19" s="146">
        <v>559853.15949225426</v>
      </c>
      <c r="L19" s="145">
        <v>431355.79036879539</v>
      </c>
      <c r="M19" s="147">
        <f t="shared" si="0"/>
        <v>426884.5912399292</v>
      </c>
      <c r="N19" s="148">
        <f t="shared" si="1"/>
        <v>555381.96036338806</v>
      </c>
      <c r="O19" s="149">
        <v>4038064.3065898418</v>
      </c>
    </row>
    <row r="20" spans="2:15" x14ac:dyDescent="0.3">
      <c r="B20" s="22"/>
      <c r="C20" s="49"/>
      <c r="D20" s="49"/>
      <c r="E20" s="49"/>
      <c r="F20" s="11"/>
      <c r="G20" s="11"/>
      <c r="H20" s="11"/>
      <c r="I20" s="11"/>
      <c r="J20" s="150"/>
      <c r="K20" s="150"/>
      <c r="L20" s="150"/>
      <c r="M20" s="18"/>
      <c r="N20" s="18"/>
      <c r="O20" s="18"/>
    </row>
    <row r="21" spans="2:15" x14ac:dyDescent="0.3">
      <c r="B21" s="34" t="s">
        <v>79</v>
      </c>
    </row>
    <row r="23" spans="2:15" x14ac:dyDescent="0.3">
      <c r="B23" s="10" t="s">
        <v>84</v>
      </c>
    </row>
  </sheetData>
  <mergeCells count="9">
    <mergeCell ref="C3:O3"/>
    <mergeCell ref="D4:E4"/>
    <mergeCell ref="F4:G4"/>
    <mergeCell ref="H4:I4"/>
    <mergeCell ref="K4:L4"/>
    <mergeCell ref="M4:N4"/>
    <mergeCell ref="C4:C5"/>
    <mergeCell ref="J4:J5"/>
    <mergeCell ref="O4:O5"/>
  </mergeCells>
  <hyperlinks>
    <hyperlink ref="A1" location="Index!A1" display="Back to Index" xr:uid="{00000000-0004-0000-0B00-000000000000}"/>
  </hyperlink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4F48-0587-4624-AC68-46E93598AF91}">
  <sheetPr>
    <tabColor theme="8" tint="0.59996337778862885"/>
  </sheetPr>
  <dimension ref="A1:AK34"/>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ColWidth="10.88671875" defaultRowHeight="14.4" x14ac:dyDescent="0.3"/>
  <cols>
    <col min="2" max="2" width="10.6640625" customWidth="1"/>
    <col min="3" max="36" width="12.77734375" customWidth="1"/>
    <col min="37" max="37" width="13.44140625" customWidth="1"/>
  </cols>
  <sheetData>
    <row r="1" spans="1:37" x14ac:dyDescent="0.3">
      <c r="A1" s="6" t="s">
        <v>68</v>
      </c>
    </row>
    <row r="2" spans="1:37" x14ac:dyDescent="0.3">
      <c r="B2" s="37"/>
      <c r="C2" s="15" t="str">
        <f>Index!D20</f>
        <v>Appendix II Table 11a. Effect of Correcting for Underreporting of Key Benefits (1993-2017, all ages)</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7"/>
    </row>
    <row r="3" spans="1:37" ht="42.6" customHeight="1" x14ac:dyDescent="0.3">
      <c r="B3" s="38"/>
      <c r="C3" s="186" t="s">
        <v>136</v>
      </c>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8"/>
    </row>
    <row r="4" spans="1:37" ht="45" customHeight="1" x14ac:dyDescent="0.3">
      <c r="B4" s="38"/>
      <c r="C4" s="193" t="s">
        <v>27</v>
      </c>
      <c r="D4" s="189"/>
      <c r="E4" s="172" t="s">
        <v>59</v>
      </c>
      <c r="F4" s="173"/>
      <c r="G4" s="173"/>
      <c r="H4" s="173"/>
      <c r="I4" s="173"/>
      <c r="J4" s="174"/>
      <c r="K4" s="172" t="s">
        <v>60</v>
      </c>
      <c r="L4" s="173"/>
      <c r="M4" s="173"/>
      <c r="N4" s="173"/>
      <c r="O4" s="173"/>
      <c r="P4" s="174"/>
      <c r="Q4" s="173" t="s">
        <v>61</v>
      </c>
      <c r="R4" s="173"/>
      <c r="S4" s="173"/>
      <c r="T4" s="173"/>
      <c r="U4" s="173"/>
      <c r="V4" s="174"/>
      <c r="W4" s="193" t="s">
        <v>86</v>
      </c>
      <c r="X4" s="189"/>
      <c r="Y4" s="172" t="s">
        <v>91</v>
      </c>
      <c r="Z4" s="173"/>
      <c r="AA4" s="173"/>
      <c r="AB4" s="173"/>
      <c r="AC4" s="173"/>
      <c r="AD4" s="174"/>
      <c r="AE4" s="172" t="s">
        <v>92</v>
      </c>
      <c r="AF4" s="173"/>
      <c r="AG4" s="173"/>
      <c r="AH4" s="173"/>
      <c r="AI4" s="173"/>
      <c r="AJ4" s="174"/>
      <c r="AK4" s="191" t="s">
        <v>93</v>
      </c>
    </row>
    <row r="5" spans="1:37" ht="45" customHeight="1" x14ac:dyDescent="0.3">
      <c r="B5" s="39"/>
      <c r="C5" s="194"/>
      <c r="D5" s="190"/>
      <c r="E5" s="172" t="s">
        <v>57</v>
      </c>
      <c r="F5" s="173"/>
      <c r="G5" s="172" t="s">
        <v>45</v>
      </c>
      <c r="H5" s="174"/>
      <c r="I5" s="173" t="s">
        <v>46</v>
      </c>
      <c r="J5" s="174"/>
      <c r="K5" s="172" t="s">
        <v>57</v>
      </c>
      <c r="L5" s="174"/>
      <c r="M5" s="172" t="s">
        <v>45</v>
      </c>
      <c r="N5" s="174"/>
      <c r="O5" s="172" t="s">
        <v>46</v>
      </c>
      <c r="P5" s="174"/>
      <c r="Q5" s="172" t="s">
        <v>57</v>
      </c>
      <c r="R5" s="173"/>
      <c r="S5" s="172" t="s">
        <v>45</v>
      </c>
      <c r="T5" s="174"/>
      <c r="U5" s="173" t="s">
        <v>46</v>
      </c>
      <c r="V5" s="174"/>
      <c r="W5" s="194"/>
      <c r="X5" s="190"/>
      <c r="Y5" s="172" t="s">
        <v>57</v>
      </c>
      <c r="Z5" s="173"/>
      <c r="AA5" s="172" t="s">
        <v>45</v>
      </c>
      <c r="AB5" s="174"/>
      <c r="AC5" s="173" t="s">
        <v>46</v>
      </c>
      <c r="AD5" s="174"/>
      <c r="AE5" s="172" t="s">
        <v>57</v>
      </c>
      <c r="AF5" s="173"/>
      <c r="AG5" s="172" t="s">
        <v>45</v>
      </c>
      <c r="AH5" s="174"/>
      <c r="AI5" s="173" t="s">
        <v>46</v>
      </c>
      <c r="AJ5" s="174"/>
      <c r="AK5" s="192"/>
    </row>
    <row r="6" spans="1:37" ht="59.4" customHeight="1" x14ac:dyDescent="0.3">
      <c r="B6" s="62" t="s">
        <v>15</v>
      </c>
      <c r="C6" s="23" t="s">
        <v>55</v>
      </c>
      <c r="D6" s="24" t="s">
        <v>56</v>
      </c>
      <c r="E6" s="23" t="s">
        <v>55</v>
      </c>
      <c r="F6" s="26" t="s">
        <v>58</v>
      </c>
      <c r="G6" s="23" t="s">
        <v>55</v>
      </c>
      <c r="H6" s="24" t="s">
        <v>58</v>
      </c>
      <c r="I6" s="26" t="s">
        <v>55</v>
      </c>
      <c r="J6" s="24" t="s">
        <v>58</v>
      </c>
      <c r="K6" s="23" t="s">
        <v>55</v>
      </c>
      <c r="L6" s="26" t="s">
        <v>58</v>
      </c>
      <c r="M6" s="23" t="s">
        <v>55</v>
      </c>
      <c r="N6" s="24" t="s">
        <v>58</v>
      </c>
      <c r="O6" s="26" t="s">
        <v>55</v>
      </c>
      <c r="P6" s="24" t="s">
        <v>58</v>
      </c>
      <c r="Q6" s="23" t="s">
        <v>55</v>
      </c>
      <c r="R6" s="26" t="s">
        <v>58</v>
      </c>
      <c r="S6" s="23" t="s">
        <v>55</v>
      </c>
      <c r="T6" s="24" t="s">
        <v>58</v>
      </c>
      <c r="U6" s="26" t="s">
        <v>55</v>
      </c>
      <c r="V6" s="24" t="s">
        <v>58</v>
      </c>
      <c r="W6" s="23" t="s">
        <v>55</v>
      </c>
      <c r="X6" s="24" t="s">
        <v>58</v>
      </c>
      <c r="Y6" s="23" t="s">
        <v>55</v>
      </c>
      <c r="Z6" s="26" t="s">
        <v>58</v>
      </c>
      <c r="AA6" s="23" t="s">
        <v>55</v>
      </c>
      <c r="AB6" s="24" t="s">
        <v>58</v>
      </c>
      <c r="AC6" s="26" t="s">
        <v>55</v>
      </c>
      <c r="AD6" s="24" t="s">
        <v>58</v>
      </c>
      <c r="AE6" s="151" t="s">
        <v>55</v>
      </c>
      <c r="AF6" s="152" t="s">
        <v>58</v>
      </c>
      <c r="AG6" s="151" t="s">
        <v>55</v>
      </c>
      <c r="AH6" s="153" t="s">
        <v>58</v>
      </c>
      <c r="AI6" s="152" t="s">
        <v>55</v>
      </c>
      <c r="AJ6" s="153" t="s">
        <v>58</v>
      </c>
      <c r="AK6" s="27" t="s">
        <v>36</v>
      </c>
    </row>
    <row r="7" spans="1:37" x14ac:dyDescent="0.3">
      <c r="B7" s="111">
        <v>1993</v>
      </c>
      <c r="C7" s="119">
        <v>0.21495833334048051</v>
      </c>
      <c r="D7" s="154">
        <v>0.21133262202710351</v>
      </c>
      <c r="E7" s="119">
        <v>0.22219458285328289</v>
      </c>
      <c r="F7" s="120">
        <v>0.22082067210878351</v>
      </c>
      <c r="G7" s="154">
        <v>0.22075599151505429</v>
      </c>
      <c r="H7" s="154">
        <v>0.21916250095116799</v>
      </c>
      <c r="I7" s="119">
        <v>0.2226061983278261</v>
      </c>
      <c r="J7" s="120">
        <v>0.218722790091749</v>
      </c>
      <c r="K7" s="44">
        <f>C7-E7</f>
        <v>-7.236249512802384E-3</v>
      </c>
      <c r="L7" s="80">
        <f>D7-F7</f>
        <v>-9.488050081679994E-3</v>
      </c>
      <c r="M7" s="44">
        <f>C7-G7</f>
        <v>-5.7976581745737832E-3</v>
      </c>
      <c r="N7" s="112">
        <f>D7-H7</f>
        <v>-7.8298789240644762E-3</v>
      </c>
      <c r="O7" s="80">
        <f>C7-I7</f>
        <v>-7.6478649873455984E-3</v>
      </c>
      <c r="P7" s="80">
        <f>D7-J7</f>
        <v>-7.3901680646454859E-3</v>
      </c>
      <c r="Q7" s="81">
        <f>K7/$C7</f>
        <v>-3.3663498410832104E-2</v>
      </c>
      <c r="R7" s="82">
        <f>L7/$D7</f>
        <v>-4.489628714521484E-2</v>
      </c>
      <c r="S7" s="81">
        <f>M7/$C7</f>
        <v>-2.6971078927145647E-2</v>
      </c>
      <c r="T7" s="83">
        <f>N7/$D7</f>
        <v>-3.7050024974659569E-2</v>
      </c>
      <c r="U7" s="82">
        <f>O7/$C7</f>
        <v>-3.5578360087263332E-2</v>
      </c>
      <c r="V7" s="83">
        <f>P7/$D7</f>
        <v>-3.4969367217228264E-2</v>
      </c>
      <c r="W7" s="155">
        <v>55763484.4401474</v>
      </c>
      <c r="X7" s="36">
        <v>54822919.386138923</v>
      </c>
      <c r="Y7" s="156">
        <v>57640678.409980766</v>
      </c>
      <c r="Z7" s="157">
        <v>57284264.917037956</v>
      </c>
      <c r="AA7" s="36">
        <v>57267485.780235291</v>
      </c>
      <c r="AB7" s="36">
        <v>56854109.918579102</v>
      </c>
      <c r="AC7" s="156">
        <v>57747457.76927948</v>
      </c>
      <c r="AD7" s="157">
        <v>56740042.186073303</v>
      </c>
      <c r="AE7" s="64">
        <f>Y7-$W7</f>
        <v>1877193.9698333666</v>
      </c>
      <c r="AF7" s="158">
        <f>Z7-$X7</f>
        <v>2461345.530899033</v>
      </c>
      <c r="AG7" s="64">
        <f>AA7-$W7</f>
        <v>1504001.3400878906</v>
      </c>
      <c r="AH7" s="113">
        <f>AB7-$X7</f>
        <v>2031190.5324401781</v>
      </c>
      <c r="AI7" s="158">
        <f>AC7-$W7</f>
        <v>1983973.3291320801</v>
      </c>
      <c r="AJ7" s="113">
        <f>AD7-$X7</f>
        <v>1917122.7999343798</v>
      </c>
      <c r="AK7" s="68">
        <v>259415318.1855087</v>
      </c>
    </row>
    <row r="8" spans="1:37" x14ac:dyDescent="0.3">
      <c r="B8" s="111">
        <v>1994</v>
      </c>
      <c r="C8" s="129">
        <v>0.20161779716316031</v>
      </c>
      <c r="D8" s="159">
        <v>0.19515868741287379</v>
      </c>
      <c r="E8" s="129">
        <v>0.2112519845235219</v>
      </c>
      <c r="F8" s="130">
        <v>0.20757514757477619</v>
      </c>
      <c r="G8" s="159">
        <v>0.2083125370043212</v>
      </c>
      <c r="H8" s="159">
        <v>0.2041367791339288</v>
      </c>
      <c r="I8" s="129">
        <v>0.20851970906631909</v>
      </c>
      <c r="J8" s="130">
        <v>0.2047321937039347</v>
      </c>
      <c r="K8" s="48">
        <f t="shared" ref="K8:L30" si="0">C8-E8</f>
        <v>-9.6341873603615902E-3</v>
      </c>
      <c r="L8" s="11">
        <f t="shared" si="0"/>
        <v>-1.2416460161902398E-2</v>
      </c>
      <c r="M8" s="48">
        <f t="shared" ref="M8:N30" si="1">C8-G8</f>
        <v>-6.694739841160896E-3</v>
      </c>
      <c r="N8" s="114">
        <f t="shared" si="1"/>
        <v>-8.9780917210550149E-3</v>
      </c>
      <c r="O8" s="11">
        <f t="shared" ref="O8:P30" si="2">C8-I8</f>
        <v>-6.9019119031587806E-3</v>
      </c>
      <c r="P8" s="11">
        <f t="shared" si="2"/>
        <v>-9.573506291060907E-3</v>
      </c>
      <c r="Q8" s="86">
        <f t="shared" ref="Q8:Q30" si="3">K8/$C8</f>
        <v>-4.7784409392019452E-2</v>
      </c>
      <c r="R8" s="28">
        <f t="shared" ref="R8:R30" si="4">L8/$D8</f>
        <v>-6.3622379953982705E-2</v>
      </c>
      <c r="S8" s="86">
        <f t="shared" ref="S8:S30" si="5">M8/$C8</f>
        <v>-3.3205103593821832E-2</v>
      </c>
      <c r="T8" s="88">
        <f t="shared" ref="T8:T30" si="6">N8/$D8</f>
        <v>-4.6004058748669203E-2</v>
      </c>
      <c r="U8" s="28">
        <f t="shared" ref="U8:U30" si="7">O8/$C8</f>
        <v>-3.4232652078692097E-2</v>
      </c>
      <c r="V8" s="88">
        <f t="shared" ref="V8:V30" si="8">P8/$D8</f>
        <v>-4.9054984013124608E-2</v>
      </c>
      <c r="W8" s="155">
        <v>52813856.676898956</v>
      </c>
      <c r="X8" s="36">
        <v>51121890.484371193</v>
      </c>
      <c r="Y8" s="155">
        <v>55337535.625919342</v>
      </c>
      <c r="Z8" s="160">
        <v>54374386.824733727</v>
      </c>
      <c r="AA8" s="36">
        <v>54567546.259044647</v>
      </c>
      <c r="AB8" s="36">
        <v>53473704.93755722</v>
      </c>
      <c r="AC8" s="155">
        <v>54621815.057453163</v>
      </c>
      <c r="AD8" s="160">
        <v>53629674.004802696</v>
      </c>
      <c r="AE8" s="65">
        <f t="shared" ref="AE8:AE30" si="9">Y8-$W8</f>
        <v>2523678.9490203857</v>
      </c>
      <c r="AF8" s="35">
        <f t="shared" ref="AF8:AF30" si="10">Z8-$X8</f>
        <v>3252496.3403625339</v>
      </c>
      <c r="AG8" s="65">
        <f t="shared" ref="AG8:AG30" si="11">AA8-$W8</f>
        <v>1753689.5821456909</v>
      </c>
      <c r="AH8" s="68">
        <f t="shared" ref="AH8:AH30" si="12">AB8-$X8</f>
        <v>2351814.4531860277</v>
      </c>
      <c r="AI8" s="35">
        <f t="shared" ref="AI8:AI30" si="13">AC8-$W8</f>
        <v>1807958.3805542067</v>
      </c>
      <c r="AJ8" s="68">
        <f t="shared" ref="AJ8:AJ30" si="14">AD8-$X8</f>
        <v>2507783.5204315037</v>
      </c>
      <c r="AK8" s="68">
        <v>261950370.55265051</v>
      </c>
    </row>
    <row r="9" spans="1:37" x14ac:dyDescent="0.3">
      <c r="B9" s="111">
        <v>1995</v>
      </c>
      <c r="C9" s="129">
        <v>0.18756097479196879</v>
      </c>
      <c r="D9" s="159">
        <v>0.18040889891563619</v>
      </c>
      <c r="E9" s="129">
        <v>0.19553289504493071</v>
      </c>
      <c r="F9" s="130">
        <v>0.1931122192046138</v>
      </c>
      <c r="G9" s="159">
        <v>0.19408341880402541</v>
      </c>
      <c r="H9" s="159">
        <v>0.1894224491048862</v>
      </c>
      <c r="I9" s="129">
        <v>0.19456477576348441</v>
      </c>
      <c r="J9" s="130">
        <v>0.19070679211680369</v>
      </c>
      <c r="K9" s="48">
        <f t="shared" si="0"/>
        <v>-7.9719202529619226E-3</v>
      </c>
      <c r="L9" s="11">
        <f t="shared" si="0"/>
        <v>-1.270332028897761E-2</v>
      </c>
      <c r="M9" s="48">
        <f t="shared" si="1"/>
        <v>-6.5224440120566218E-3</v>
      </c>
      <c r="N9" s="114">
        <f t="shared" si="1"/>
        <v>-9.0135501892500136E-3</v>
      </c>
      <c r="O9" s="11">
        <f t="shared" si="2"/>
        <v>-7.0038009715156224E-3</v>
      </c>
      <c r="P9" s="11">
        <f t="shared" si="2"/>
        <v>-1.0297893201167502E-2</v>
      </c>
      <c r="Q9" s="86">
        <f t="shared" si="3"/>
        <v>-4.2503086059367583E-2</v>
      </c>
      <c r="R9" s="28">
        <f t="shared" si="4"/>
        <v>-7.0414044791205152E-2</v>
      </c>
      <c r="S9" s="86">
        <f t="shared" si="5"/>
        <v>-3.4775059253615626E-2</v>
      </c>
      <c r="T9" s="88">
        <f t="shared" si="6"/>
        <v>-4.9961782613977261E-2</v>
      </c>
      <c r="U9" s="28">
        <f t="shared" si="7"/>
        <v>-3.7341461779476309E-2</v>
      </c>
      <c r="V9" s="88">
        <f t="shared" si="8"/>
        <v>-5.7080849465097949E-2</v>
      </c>
      <c r="W9" s="155">
        <v>49560027.420307159</v>
      </c>
      <c r="X9" s="36">
        <v>47670204.247142792</v>
      </c>
      <c r="Y9" s="155">
        <v>51666481.530857094</v>
      </c>
      <c r="Z9" s="160">
        <v>51026856.144207001</v>
      </c>
      <c r="AA9" s="36">
        <v>51283480.310459137</v>
      </c>
      <c r="AB9" s="36">
        <v>50051892.628902443</v>
      </c>
      <c r="AC9" s="155">
        <v>51410671.29001236</v>
      </c>
      <c r="AD9" s="160">
        <v>50391259.999744423</v>
      </c>
      <c r="AE9" s="65">
        <f t="shared" si="9"/>
        <v>2106454.1105499342</v>
      </c>
      <c r="AF9" s="35">
        <f t="shared" si="10"/>
        <v>3356651.897064209</v>
      </c>
      <c r="AG9" s="65">
        <f t="shared" si="11"/>
        <v>1723452.8901519775</v>
      </c>
      <c r="AH9" s="68">
        <f t="shared" si="12"/>
        <v>2381688.381759651</v>
      </c>
      <c r="AI9" s="35">
        <f t="shared" si="13"/>
        <v>1850643.8697052002</v>
      </c>
      <c r="AJ9" s="68">
        <f t="shared" si="14"/>
        <v>2721055.752601631</v>
      </c>
      <c r="AK9" s="68">
        <v>264234217.56725311</v>
      </c>
    </row>
    <row r="10" spans="1:37" x14ac:dyDescent="0.3">
      <c r="B10" s="111">
        <v>1996</v>
      </c>
      <c r="C10" s="129">
        <v>0.18449864962350329</v>
      </c>
      <c r="D10" s="159">
        <v>0.1763806845315522</v>
      </c>
      <c r="E10" s="129">
        <v>0.1918100380428592</v>
      </c>
      <c r="F10" s="130">
        <v>0.18778752273964719</v>
      </c>
      <c r="G10" s="159">
        <v>0.18987377087694901</v>
      </c>
      <c r="H10" s="159">
        <v>0.18498722546650601</v>
      </c>
      <c r="I10" s="129">
        <v>0.19213860912710831</v>
      </c>
      <c r="J10" s="130">
        <v>0.18722283826264949</v>
      </c>
      <c r="K10" s="48">
        <f t="shared" si="0"/>
        <v>-7.3113884193559131E-3</v>
      </c>
      <c r="L10" s="11">
        <f t="shared" si="0"/>
        <v>-1.1406838208094988E-2</v>
      </c>
      <c r="M10" s="48">
        <f t="shared" si="1"/>
        <v>-5.3751212534457193E-3</v>
      </c>
      <c r="N10" s="114">
        <f t="shared" si="1"/>
        <v>-8.6065409349538047E-3</v>
      </c>
      <c r="O10" s="11">
        <f t="shared" si="2"/>
        <v>-7.6399595036050205E-3</v>
      </c>
      <c r="P10" s="11">
        <f t="shared" si="2"/>
        <v>-1.0842153731097287E-2</v>
      </c>
      <c r="Q10" s="86">
        <f t="shared" si="3"/>
        <v>-3.9628411558978234E-2</v>
      </c>
      <c r="R10" s="28">
        <f t="shared" si="4"/>
        <v>-6.4671697121429728E-2</v>
      </c>
      <c r="S10" s="86">
        <f t="shared" si="5"/>
        <v>-2.9133661760747016E-2</v>
      </c>
      <c r="T10" s="88">
        <f t="shared" si="6"/>
        <v>-4.8795257586236471E-2</v>
      </c>
      <c r="U10" s="28">
        <f t="shared" si="7"/>
        <v>-4.1409297678847434E-2</v>
      </c>
      <c r="V10" s="88">
        <f t="shared" si="8"/>
        <v>-6.1470187395478486E-2</v>
      </c>
      <c r="W10" s="155">
        <v>49202499.5050354</v>
      </c>
      <c r="X10" s="36">
        <v>47037582.990829468</v>
      </c>
      <c r="Y10" s="155">
        <v>51152316.405151367</v>
      </c>
      <c r="Z10" s="160">
        <v>50079583.311336517</v>
      </c>
      <c r="AA10" s="36">
        <v>50635948.483398438</v>
      </c>
      <c r="AB10" s="36">
        <v>49332793.969100952</v>
      </c>
      <c r="AC10" s="155">
        <v>51239940.453582764</v>
      </c>
      <c r="AD10" s="160">
        <v>49928992.031906128</v>
      </c>
      <c r="AE10" s="65">
        <f t="shared" si="9"/>
        <v>1949816.9001159668</v>
      </c>
      <c r="AF10" s="35">
        <f t="shared" si="10"/>
        <v>3042000.3205070496</v>
      </c>
      <c r="AG10" s="65">
        <f t="shared" si="11"/>
        <v>1433448.9783630371</v>
      </c>
      <c r="AH10" s="68">
        <f t="shared" si="12"/>
        <v>2295210.9782714844</v>
      </c>
      <c r="AI10" s="35">
        <f t="shared" si="13"/>
        <v>2037440.9485473633</v>
      </c>
      <c r="AJ10" s="68">
        <f t="shared" si="14"/>
        <v>2891409.0410766602</v>
      </c>
      <c r="AK10" s="68">
        <v>266682165.9965553</v>
      </c>
    </row>
    <row r="11" spans="1:37" x14ac:dyDescent="0.3">
      <c r="B11" s="111">
        <v>1997</v>
      </c>
      <c r="C11" s="129">
        <v>0.17754968212433339</v>
      </c>
      <c r="D11" s="159">
        <v>0.17286934565415871</v>
      </c>
      <c r="E11" s="129">
        <v>0.1844499579960012</v>
      </c>
      <c r="F11" s="130">
        <v>0.18169977302958989</v>
      </c>
      <c r="G11" s="159">
        <v>0.18156104042184079</v>
      </c>
      <c r="H11" s="159">
        <v>0.1795444698419954</v>
      </c>
      <c r="I11" s="129">
        <v>0.18480423517262479</v>
      </c>
      <c r="J11" s="130">
        <v>0.18274329789357721</v>
      </c>
      <c r="K11" s="48">
        <f t="shared" si="0"/>
        <v>-6.9002758716678048E-3</v>
      </c>
      <c r="L11" s="11">
        <f t="shared" si="0"/>
        <v>-8.8304273754311879E-3</v>
      </c>
      <c r="M11" s="48">
        <f t="shared" si="1"/>
        <v>-4.0113582975074003E-3</v>
      </c>
      <c r="N11" s="114">
        <f t="shared" si="1"/>
        <v>-6.6751241878366951E-3</v>
      </c>
      <c r="O11" s="11">
        <f t="shared" si="2"/>
        <v>-7.2545530482913956E-3</v>
      </c>
      <c r="P11" s="11">
        <f t="shared" si="2"/>
        <v>-9.8739522394185042E-3</v>
      </c>
      <c r="Q11" s="86">
        <f t="shared" si="3"/>
        <v>-3.8863915660720373E-2</v>
      </c>
      <c r="R11" s="28">
        <f t="shared" si="4"/>
        <v>-5.1081510964339993E-2</v>
      </c>
      <c r="S11" s="86">
        <f t="shared" si="5"/>
        <v>-2.2592877945556394E-2</v>
      </c>
      <c r="T11" s="88">
        <f t="shared" si="6"/>
        <v>-3.8613694999406693E-2</v>
      </c>
      <c r="U11" s="28">
        <f t="shared" si="7"/>
        <v>-4.0859284913904954E-2</v>
      </c>
      <c r="V11" s="88">
        <f t="shared" si="8"/>
        <v>-5.7118005520610166E-2</v>
      </c>
      <c r="W11" s="155">
        <v>47758062.175559998</v>
      </c>
      <c r="X11" s="36">
        <v>46499125.536131859</v>
      </c>
      <c r="Y11" s="155">
        <v>49614127.476070397</v>
      </c>
      <c r="Z11" s="160">
        <v>48874371.127038002</v>
      </c>
      <c r="AA11" s="36">
        <v>48837054.24520874</v>
      </c>
      <c r="AB11" s="36">
        <v>48294628.587323189</v>
      </c>
      <c r="AC11" s="155">
        <v>49709422.444927223</v>
      </c>
      <c r="AD11" s="160">
        <v>49155062.845208168</v>
      </c>
      <c r="AE11" s="65">
        <f t="shared" si="9"/>
        <v>1856065.300510399</v>
      </c>
      <c r="AF11" s="35">
        <f t="shared" si="10"/>
        <v>2375245.5909061432</v>
      </c>
      <c r="AG11" s="65">
        <f t="shared" si="11"/>
        <v>1078992.0696487427</v>
      </c>
      <c r="AH11" s="68">
        <f t="shared" si="12"/>
        <v>1795503.05119133</v>
      </c>
      <c r="AI11" s="35">
        <f t="shared" si="13"/>
        <v>1951360.2693672255</v>
      </c>
      <c r="AJ11" s="68">
        <f t="shared" si="14"/>
        <v>2655937.3090763092</v>
      </c>
      <c r="AK11" s="68">
        <v>268984216.7225976</v>
      </c>
    </row>
    <row r="12" spans="1:37" x14ac:dyDescent="0.3">
      <c r="B12" s="111">
        <v>1998</v>
      </c>
      <c r="C12" s="129">
        <v>0.16563895833673101</v>
      </c>
      <c r="D12" s="159">
        <v>0.16092405191433659</v>
      </c>
      <c r="E12" s="129">
        <v>0.17106601032678531</v>
      </c>
      <c r="F12" s="130">
        <v>0.16819088072003641</v>
      </c>
      <c r="G12" s="159">
        <v>0.1685992645001575</v>
      </c>
      <c r="H12" s="159">
        <v>0.16550968666628771</v>
      </c>
      <c r="I12" s="129">
        <v>0.17202155612123959</v>
      </c>
      <c r="J12" s="130">
        <v>0.1700226785407748</v>
      </c>
      <c r="K12" s="48">
        <f t="shared" si="0"/>
        <v>-5.4270519900543046E-3</v>
      </c>
      <c r="L12" s="11">
        <f t="shared" si="0"/>
        <v>-7.2668288056998154E-3</v>
      </c>
      <c r="M12" s="48">
        <f t="shared" si="1"/>
        <v>-2.9603061634264904E-3</v>
      </c>
      <c r="N12" s="114">
        <f t="shared" si="1"/>
        <v>-4.5856347519511176E-3</v>
      </c>
      <c r="O12" s="11">
        <f t="shared" si="2"/>
        <v>-6.3825977845085868E-3</v>
      </c>
      <c r="P12" s="11">
        <f t="shared" si="2"/>
        <v>-9.0986266264382054E-3</v>
      </c>
      <c r="Q12" s="86">
        <f t="shared" si="3"/>
        <v>-3.2764345082523003E-2</v>
      </c>
      <c r="R12" s="28">
        <f t="shared" si="4"/>
        <v>-4.5156884376538739E-2</v>
      </c>
      <c r="S12" s="86">
        <f t="shared" si="5"/>
        <v>-1.7872040449617054E-2</v>
      </c>
      <c r="T12" s="88">
        <f t="shared" si="6"/>
        <v>-2.8495645600523107E-2</v>
      </c>
      <c r="U12" s="28">
        <f t="shared" si="7"/>
        <v>-3.8533192001444894E-2</v>
      </c>
      <c r="V12" s="88">
        <f t="shared" si="8"/>
        <v>-5.6539880261538555E-2</v>
      </c>
      <c r="W12" s="155">
        <v>44978461.919406891</v>
      </c>
      <c r="X12" s="36">
        <v>43698151.773154259</v>
      </c>
      <c r="Y12" s="155">
        <v>46452151.767015457</v>
      </c>
      <c r="Z12" s="160">
        <v>45671424.160243027</v>
      </c>
      <c r="AA12" s="36">
        <v>45782318.810192108</v>
      </c>
      <c r="AB12" s="36">
        <v>44943358.819479942</v>
      </c>
      <c r="AC12" s="155">
        <v>46711625.628477097</v>
      </c>
      <c r="AD12" s="160">
        <v>46168840.042058937</v>
      </c>
      <c r="AE12" s="65">
        <f t="shared" si="9"/>
        <v>1473689.8476085663</v>
      </c>
      <c r="AF12" s="35">
        <f t="shared" si="10"/>
        <v>1973272.3870887682</v>
      </c>
      <c r="AG12" s="65">
        <f t="shared" si="11"/>
        <v>803856.89078521729</v>
      </c>
      <c r="AH12" s="68">
        <f t="shared" si="12"/>
        <v>1245207.0463256836</v>
      </c>
      <c r="AI12" s="35">
        <f t="shared" si="13"/>
        <v>1733163.7090702057</v>
      </c>
      <c r="AJ12" s="68">
        <f t="shared" si="14"/>
        <v>2470688.2689046785</v>
      </c>
      <c r="AK12" s="68">
        <v>271545187.02037001</v>
      </c>
    </row>
    <row r="13" spans="1:37" x14ac:dyDescent="0.3">
      <c r="B13" s="111">
        <v>1999</v>
      </c>
      <c r="C13" s="129">
        <v>0.15784268711720531</v>
      </c>
      <c r="D13" s="159">
        <v>0.15235152574040339</v>
      </c>
      <c r="E13" s="129">
        <v>0.1627828210279684</v>
      </c>
      <c r="F13" s="130">
        <v>0.15977541536845161</v>
      </c>
      <c r="G13" s="159">
        <v>0.16138058234870931</v>
      </c>
      <c r="H13" s="159">
        <v>0.15812523740571549</v>
      </c>
      <c r="I13" s="129">
        <v>0.1648230274094537</v>
      </c>
      <c r="J13" s="130">
        <v>0.1617892399635863</v>
      </c>
      <c r="K13" s="48">
        <f t="shared" si="0"/>
        <v>-4.9401339107630893E-3</v>
      </c>
      <c r="L13" s="11">
        <f t="shared" si="0"/>
        <v>-7.4238896280482136E-3</v>
      </c>
      <c r="M13" s="48">
        <f t="shared" si="1"/>
        <v>-3.5378952315039958E-3</v>
      </c>
      <c r="N13" s="114">
        <f t="shared" si="1"/>
        <v>-5.7737116653120979E-3</v>
      </c>
      <c r="O13" s="11">
        <f t="shared" si="2"/>
        <v>-6.9803402922483937E-3</v>
      </c>
      <c r="P13" s="11">
        <f t="shared" si="2"/>
        <v>-9.4377142231829025E-3</v>
      </c>
      <c r="Q13" s="86">
        <f t="shared" si="3"/>
        <v>-3.1297832043969305E-2</v>
      </c>
      <c r="R13" s="28">
        <f t="shared" si="4"/>
        <v>-4.8728685794049841E-2</v>
      </c>
      <c r="S13" s="86">
        <f t="shared" si="5"/>
        <v>-2.2414058554875899E-2</v>
      </c>
      <c r="T13" s="88">
        <f t="shared" si="6"/>
        <v>-3.7897301239700802E-2</v>
      </c>
      <c r="U13" s="28">
        <f t="shared" si="7"/>
        <v>-4.4223400017671874E-2</v>
      </c>
      <c r="V13" s="88">
        <f t="shared" si="8"/>
        <v>-6.1946962311779694E-2</v>
      </c>
      <c r="W13" s="155">
        <v>43233327.771596432</v>
      </c>
      <c r="X13" s="36">
        <v>41729291.164099216</v>
      </c>
      <c r="Y13" s="155">
        <v>44586437.202893727</v>
      </c>
      <c r="Z13" s="160">
        <v>43762704.681643009</v>
      </c>
      <c r="AA13" s="36">
        <v>44202362.111791126</v>
      </c>
      <c r="AB13" s="36">
        <v>43310718.681864262</v>
      </c>
      <c r="AC13" s="155">
        <v>45145252.519734859</v>
      </c>
      <c r="AD13" s="160">
        <v>44314293.991138943</v>
      </c>
      <c r="AE13" s="65">
        <f t="shared" si="9"/>
        <v>1353109.4312972948</v>
      </c>
      <c r="AF13" s="35">
        <f t="shared" si="10"/>
        <v>2033413.5175437927</v>
      </c>
      <c r="AG13" s="65">
        <f t="shared" si="11"/>
        <v>969034.3401946947</v>
      </c>
      <c r="AH13" s="68">
        <f t="shared" si="12"/>
        <v>1581427.5177650452</v>
      </c>
      <c r="AI13" s="35">
        <f t="shared" si="13"/>
        <v>1911924.7481384277</v>
      </c>
      <c r="AJ13" s="68">
        <f t="shared" si="14"/>
        <v>2585002.8270397261</v>
      </c>
      <c r="AK13" s="68">
        <v>273901366.99518901</v>
      </c>
    </row>
    <row r="14" spans="1:37" x14ac:dyDescent="0.3">
      <c r="B14" s="111">
        <v>2001</v>
      </c>
      <c r="C14" s="129">
        <v>0.1582144801253744</v>
      </c>
      <c r="D14" s="159">
        <v>0.15324259503828089</v>
      </c>
      <c r="E14" s="129">
        <v>0.162908191978588</v>
      </c>
      <c r="F14" s="130">
        <v>0.15963584140193851</v>
      </c>
      <c r="G14" s="159">
        <v>0.16035795573669989</v>
      </c>
      <c r="H14" s="159">
        <v>0.15674203191973601</v>
      </c>
      <c r="I14" s="129">
        <v>0.16521170305310451</v>
      </c>
      <c r="J14" s="130">
        <v>0.16265869235425409</v>
      </c>
      <c r="K14" s="48">
        <f t="shared" si="0"/>
        <v>-4.6937118532136002E-3</v>
      </c>
      <c r="L14" s="11">
        <f t="shared" si="0"/>
        <v>-6.3932463636576231E-3</v>
      </c>
      <c r="M14" s="48">
        <f t="shared" si="1"/>
        <v>-2.143475611325496E-3</v>
      </c>
      <c r="N14" s="114">
        <f t="shared" si="1"/>
        <v>-3.4994368814551258E-3</v>
      </c>
      <c r="O14" s="11">
        <f t="shared" si="2"/>
        <v>-6.9972229277301123E-3</v>
      </c>
      <c r="P14" s="11">
        <f t="shared" si="2"/>
        <v>-9.4160973159732042E-3</v>
      </c>
      <c r="Q14" s="86">
        <f t="shared" si="3"/>
        <v>-2.9666765327005136E-2</v>
      </c>
      <c r="R14" s="28">
        <f t="shared" si="4"/>
        <v>-4.1719773552911663E-2</v>
      </c>
      <c r="S14" s="86">
        <f t="shared" si="5"/>
        <v>-1.3547910467025109E-2</v>
      </c>
      <c r="T14" s="88">
        <f t="shared" si="6"/>
        <v>-2.2835928095455094E-2</v>
      </c>
      <c r="U14" s="28">
        <f t="shared" si="7"/>
        <v>-4.4226185379399416E-2</v>
      </c>
      <c r="V14" s="88">
        <f t="shared" si="8"/>
        <v>-6.1445692130318003E-2</v>
      </c>
      <c r="W14" s="155">
        <v>44606507.50785172</v>
      </c>
      <c r="X14" s="36">
        <v>43204749.405243993</v>
      </c>
      <c r="Y14" s="155">
        <v>45929838.29814446</v>
      </c>
      <c r="Z14" s="160">
        <v>45007241.766841047</v>
      </c>
      <c r="AA14" s="36">
        <v>45210832.477814794</v>
      </c>
      <c r="AB14" s="36">
        <v>44191369.956044316</v>
      </c>
      <c r="AC14" s="155">
        <v>46579283.17802155</v>
      </c>
      <c r="AD14" s="160">
        <v>45859495.135766149</v>
      </c>
      <c r="AE14" s="65">
        <f t="shared" si="9"/>
        <v>1323330.7902927399</v>
      </c>
      <c r="AF14" s="35">
        <f t="shared" si="10"/>
        <v>1802492.3615970537</v>
      </c>
      <c r="AG14" s="65">
        <f t="shared" si="11"/>
        <v>604324.96996307373</v>
      </c>
      <c r="AH14" s="68">
        <f t="shared" si="12"/>
        <v>986620.55080032349</v>
      </c>
      <c r="AI14" s="35">
        <f t="shared" si="13"/>
        <v>1972775.6701698303</v>
      </c>
      <c r="AJ14" s="68">
        <f t="shared" si="14"/>
        <v>2654745.7305221558</v>
      </c>
      <c r="AK14" s="68">
        <v>281936947.06391001</v>
      </c>
    </row>
    <row r="15" spans="1:37" x14ac:dyDescent="0.3">
      <c r="B15" s="111">
        <v>2002</v>
      </c>
      <c r="C15" s="129">
        <v>0.15851840589437721</v>
      </c>
      <c r="D15" s="159">
        <v>0.15246855523412939</v>
      </c>
      <c r="E15" s="129">
        <v>0.1636268504653981</v>
      </c>
      <c r="F15" s="130">
        <v>0.16048488736717911</v>
      </c>
      <c r="G15" s="159">
        <v>0.16038863028104169</v>
      </c>
      <c r="H15" s="159">
        <v>0.15626161670464489</v>
      </c>
      <c r="I15" s="129">
        <v>0.16473826892936769</v>
      </c>
      <c r="J15" s="130">
        <v>0.16173409819414619</v>
      </c>
      <c r="K15" s="48">
        <f t="shared" si="0"/>
        <v>-5.108444571020887E-3</v>
      </c>
      <c r="L15" s="11">
        <f t="shared" si="0"/>
        <v>-8.016332133049725E-3</v>
      </c>
      <c r="M15" s="48">
        <f t="shared" si="1"/>
        <v>-1.8702243866644819E-3</v>
      </c>
      <c r="N15" s="114">
        <f t="shared" si="1"/>
        <v>-3.7930614705155019E-3</v>
      </c>
      <c r="O15" s="11">
        <f t="shared" si="2"/>
        <v>-6.2198630349904749E-3</v>
      </c>
      <c r="P15" s="11">
        <f t="shared" si="2"/>
        <v>-9.2655429600168038E-3</v>
      </c>
      <c r="Q15" s="86">
        <f t="shared" si="3"/>
        <v>-3.2226191918840685E-2</v>
      </c>
      <c r="R15" s="28">
        <f t="shared" si="4"/>
        <v>-5.2576953462567515E-2</v>
      </c>
      <c r="S15" s="86">
        <f t="shared" si="5"/>
        <v>-1.1798152877657852E-2</v>
      </c>
      <c r="T15" s="88">
        <f t="shared" si="6"/>
        <v>-2.4877663887421964E-2</v>
      </c>
      <c r="U15" s="28">
        <f t="shared" si="7"/>
        <v>-3.9237481602829437E-2</v>
      </c>
      <c r="V15" s="88">
        <f t="shared" si="8"/>
        <v>-6.0770189274691536E-2</v>
      </c>
      <c r="W15" s="155">
        <v>45290912.586839318</v>
      </c>
      <c r="X15" s="36">
        <v>43562386.136735559</v>
      </c>
      <c r="Y15" s="155">
        <v>46750466.228042237</v>
      </c>
      <c r="Z15" s="160">
        <v>45852763.685365081</v>
      </c>
      <c r="AA15" s="36">
        <v>45825261.697507501</v>
      </c>
      <c r="AB15" s="36">
        <v>44646116.537179351</v>
      </c>
      <c r="AC15" s="155">
        <v>47068013.936240792</v>
      </c>
      <c r="AD15" s="160">
        <v>46209680.587522149</v>
      </c>
      <c r="AE15" s="65">
        <f t="shared" si="9"/>
        <v>1459553.6412029192</v>
      </c>
      <c r="AF15" s="35">
        <f t="shared" si="10"/>
        <v>2290377.5486295223</v>
      </c>
      <c r="AG15" s="65">
        <f t="shared" si="11"/>
        <v>534349.11066818237</v>
      </c>
      <c r="AH15" s="68">
        <f t="shared" si="12"/>
        <v>1083730.4004437923</v>
      </c>
      <c r="AI15" s="35">
        <f t="shared" si="13"/>
        <v>1777101.349401474</v>
      </c>
      <c r="AJ15" s="68">
        <f t="shared" si="14"/>
        <v>2647294.4507865906</v>
      </c>
      <c r="AK15" s="68">
        <v>285713903.89212728</v>
      </c>
    </row>
    <row r="16" spans="1:37" x14ac:dyDescent="0.3">
      <c r="B16" s="111">
        <v>2003</v>
      </c>
      <c r="C16" s="129">
        <v>0.15994521769984479</v>
      </c>
      <c r="D16" s="159">
        <v>0.1529777096479556</v>
      </c>
      <c r="E16" s="129">
        <v>0.16568570910197719</v>
      </c>
      <c r="F16" s="130">
        <v>0.16332445741937751</v>
      </c>
      <c r="G16" s="159">
        <v>0.1622883868403939</v>
      </c>
      <c r="H16" s="159">
        <v>0.15658230119014779</v>
      </c>
      <c r="I16" s="129">
        <v>0.1672294483814403</v>
      </c>
      <c r="J16" s="130">
        <v>0.16251511788653361</v>
      </c>
      <c r="K16" s="48">
        <f t="shared" si="0"/>
        <v>-5.7404914021323972E-3</v>
      </c>
      <c r="L16" s="11">
        <f t="shared" si="0"/>
        <v>-1.0346747771421916E-2</v>
      </c>
      <c r="M16" s="48">
        <f t="shared" si="1"/>
        <v>-2.3431691405491062E-3</v>
      </c>
      <c r="N16" s="114">
        <f t="shared" si="1"/>
        <v>-3.6045915421921981E-3</v>
      </c>
      <c r="O16" s="11">
        <f t="shared" si="2"/>
        <v>-7.2842306815955049E-3</v>
      </c>
      <c r="P16" s="11">
        <f t="shared" si="2"/>
        <v>-9.5374082385780157E-3</v>
      </c>
      <c r="Q16" s="86">
        <f>K16/$C16</f>
        <v>-3.589035974120261E-2</v>
      </c>
      <c r="R16" s="28">
        <f>L16/$D16</f>
        <v>-6.7635656169991495E-2</v>
      </c>
      <c r="S16" s="86">
        <f>M16/$C16</f>
        <v>-1.464982307221168E-2</v>
      </c>
      <c r="T16" s="88">
        <f>N16/$D16</f>
        <v>-2.3562854683125856E-2</v>
      </c>
      <c r="U16" s="28">
        <f>O16/$C16</f>
        <v>-4.5542034868871067E-2</v>
      </c>
      <c r="V16" s="88">
        <f>P16/$D16</f>
        <v>-6.2345084525884546E-2</v>
      </c>
      <c r="W16" s="155">
        <v>46072085.381474018</v>
      </c>
      <c r="X16" s="36">
        <v>44065100.549547672</v>
      </c>
      <c r="Y16" s="155">
        <v>47725629.099842548</v>
      </c>
      <c r="Z16" s="160">
        <v>47045472.539412983</v>
      </c>
      <c r="AA16" s="36">
        <v>46747033.280880451</v>
      </c>
      <c r="AB16" s="36">
        <v>45103400.110394001</v>
      </c>
      <c r="AC16" s="155">
        <v>48170301.900398731</v>
      </c>
      <c r="AD16" s="160">
        <v>46812342.967950821</v>
      </c>
      <c r="AE16" s="65">
        <f t="shared" si="9"/>
        <v>1653543.7183685303</v>
      </c>
      <c r="AF16" s="35">
        <f t="shared" si="10"/>
        <v>2980371.9898653105</v>
      </c>
      <c r="AG16" s="65">
        <f t="shared" si="11"/>
        <v>674947.89940643311</v>
      </c>
      <c r="AH16" s="68">
        <f t="shared" si="12"/>
        <v>1038299.5608463287</v>
      </c>
      <c r="AI16" s="35">
        <f t="shared" si="13"/>
        <v>2098216.5189247131</v>
      </c>
      <c r="AJ16" s="68">
        <f t="shared" si="14"/>
        <v>2747242.4184031487</v>
      </c>
      <c r="AK16" s="68">
        <v>288049158.60587639</v>
      </c>
    </row>
    <row r="17" spans="2:37" x14ac:dyDescent="0.3">
      <c r="B17" s="111">
        <v>2004</v>
      </c>
      <c r="C17" s="129">
        <v>0.1562007610512284</v>
      </c>
      <c r="D17" s="159">
        <v>0.14835392360755911</v>
      </c>
      <c r="E17" s="129">
        <v>0.16222991232846409</v>
      </c>
      <c r="F17" s="130">
        <v>0.1597372754395896</v>
      </c>
      <c r="G17" s="159">
        <v>0.15790091982296431</v>
      </c>
      <c r="H17" s="159">
        <v>0.15246452314065481</v>
      </c>
      <c r="I17" s="129">
        <v>0.16318496209010219</v>
      </c>
      <c r="J17" s="130">
        <v>0.15782136224116189</v>
      </c>
      <c r="K17" s="48">
        <f t="shared" si="0"/>
        <v>-6.0291512772356892E-3</v>
      </c>
      <c r="L17" s="11">
        <f t="shared" si="0"/>
        <v>-1.1383351832030486E-2</v>
      </c>
      <c r="M17" s="48">
        <f t="shared" si="1"/>
        <v>-1.7001587717359046E-3</v>
      </c>
      <c r="N17" s="114">
        <f t="shared" si="1"/>
        <v>-4.110599533095699E-3</v>
      </c>
      <c r="O17" s="11">
        <f t="shared" si="2"/>
        <v>-6.9842010388737885E-3</v>
      </c>
      <c r="P17" s="11">
        <f t="shared" si="2"/>
        <v>-9.467438633602776E-3</v>
      </c>
      <c r="Q17" s="86">
        <f t="shared" si="3"/>
        <v>-3.8598731764554833E-2</v>
      </c>
      <c r="R17" s="28">
        <f t="shared" si="4"/>
        <v>-7.6731046643180714E-2</v>
      </c>
      <c r="S17" s="86">
        <f t="shared" si="5"/>
        <v>-1.0884446146701627E-2</v>
      </c>
      <c r="T17" s="88">
        <f t="shared" si="6"/>
        <v>-2.7708060785567593E-2</v>
      </c>
      <c r="U17" s="28">
        <f t="shared" si="7"/>
        <v>-4.4712977016694654E-2</v>
      </c>
      <c r="V17" s="88">
        <f t="shared" si="8"/>
        <v>-6.3816570558976299E-2</v>
      </c>
      <c r="W17" s="155">
        <v>45452874.018090717</v>
      </c>
      <c r="X17" s="36">
        <v>43169522.05893755</v>
      </c>
      <c r="Y17" s="155">
        <v>47207297.31024313</v>
      </c>
      <c r="Z17" s="160">
        <v>46481964.669605732</v>
      </c>
      <c r="AA17" s="36">
        <v>45947603.377553463</v>
      </c>
      <c r="AB17" s="36">
        <v>44365665.800230503</v>
      </c>
      <c r="AC17" s="155">
        <v>47485207.329404347</v>
      </c>
      <c r="AD17" s="160">
        <v>45924452.909409054</v>
      </c>
      <c r="AE17" s="65">
        <f t="shared" si="9"/>
        <v>1754423.2921524122</v>
      </c>
      <c r="AF17" s="35">
        <f t="shared" si="10"/>
        <v>3312442.6106681824</v>
      </c>
      <c r="AG17" s="65">
        <f t="shared" si="11"/>
        <v>494729.35946274549</v>
      </c>
      <c r="AH17" s="68">
        <f t="shared" si="12"/>
        <v>1196143.7412929535</v>
      </c>
      <c r="AI17" s="35">
        <f t="shared" si="13"/>
        <v>2032333.3113136292</v>
      </c>
      <c r="AJ17" s="68">
        <f t="shared" si="14"/>
        <v>2754930.850471504</v>
      </c>
      <c r="AK17" s="68">
        <v>290990093.21205401</v>
      </c>
    </row>
    <row r="18" spans="2:37" x14ac:dyDescent="0.3">
      <c r="B18" s="111">
        <v>2005</v>
      </c>
      <c r="C18" s="129">
        <v>0.1566358756928565</v>
      </c>
      <c r="D18" s="159">
        <v>0.1493579116062442</v>
      </c>
      <c r="E18" s="129">
        <v>0.16315785963274931</v>
      </c>
      <c r="F18" s="130">
        <v>0.16010685108027539</v>
      </c>
      <c r="G18" s="159">
        <v>0.15826731731467569</v>
      </c>
      <c r="H18" s="159">
        <v>0.15274913508305621</v>
      </c>
      <c r="I18" s="129">
        <v>0.1632219637502498</v>
      </c>
      <c r="J18" s="130">
        <v>0.15869988210949601</v>
      </c>
      <c r="K18" s="48">
        <f t="shared" si="0"/>
        <v>-6.5219839398928114E-3</v>
      </c>
      <c r="L18" s="11">
        <f t="shared" si="0"/>
        <v>-1.0748939474031188E-2</v>
      </c>
      <c r="M18" s="48">
        <f t="shared" si="1"/>
        <v>-1.6314416218191907E-3</v>
      </c>
      <c r="N18" s="114">
        <f t="shared" si="1"/>
        <v>-3.3912234768120053E-3</v>
      </c>
      <c r="O18" s="11">
        <f t="shared" si="2"/>
        <v>-6.5860880573933023E-3</v>
      </c>
      <c r="P18" s="11">
        <f t="shared" si="2"/>
        <v>-9.3419705032518063E-3</v>
      </c>
      <c r="Q18" s="86">
        <f t="shared" si="3"/>
        <v>-4.1637868151493035E-2</v>
      </c>
      <c r="R18" s="28">
        <f t="shared" si="4"/>
        <v>-7.1967660490385485E-2</v>
      </c>
      <c r="S18" s="86">
        <f t="shared" si="5"/>
        <v>-1.0415504204274666E-2</v>
      </c>
      <c r="T18" s="88">
        <f t="shared" si="6"/>
        <v>-2.2705348784953342E-2</v>
      </c>
      <c r="U18" s="28">
        <f t="shared" si="7"/>
        <v>-4.2047123803922178E-2</v>
      </c>
      <c r="V18" s="88">
        <f t="shared" si="8"/>
        <v>-6.2547543700800151E-2</v>
      </c>
      <c r="W18" s="155">
        <v>45999503.410978079</v>
      </c>
      <c r="X18" s="36">
        <v>43862172.276930809</v>
      </c>
      <c r="Y18" s="155">
        <v>47914824.669038527</v>
      </c>
      <c r="Z18" s="160">
        <v>47018830.199727774</v>
      </c>
      <c r="AA18" s="36">
        <v>46478611.432149649</v>
      </c>
      <c r="AB18" s="36">
        <v>44858078.196944237</v>
      </c>
      <c r="AC18" s="155">
        <v>47933650.225818403</v>
      </c>
      <c r="AD18" s="160">
        <v>46605643.414234161</v>
      </c>
      <c r="AE18" s="65">
        <f t="shared" si="9"/>
        <v>1915321.2580604479</v>
      </c>
      <c r="AF18" s="35">
        <f t="shared" si="10"/>
        <v>3156657.9227969646</v>
      </c>
      <c r="AG18" s="65">
        <f t="shared" si="11"/>
        <v>479108.02117156982</v>
      </c>
      <c r="AH18" s="68">
        <f t="shared" si="12"/>
        <v>995905.92001342773</v>
      </c>
      <c r="AI18" s="35">
        <f t="shared" si="13"/>
        <v>1934146.8148403242</v>
      </c>
      <c r="AJ18" s="68">
        <f t="shared" si="14"/>
        <v>2743471.1373033524</v>
      </c>
      <c r="AK18" s="68">
        <v>293671569.22068977</v>
      </c>
    </row>
    <row r="19" spans="2:37" x14ac:dyDescent="0.3">
      <c r="B19" s="111">
        <v>2006</v>
      </c>
      <c r="C19" s="129">
        <v>0.15718038966879461</v>
      </c>
      <c r="D19" s="159">
        <v>0.14901611613643101</v>
      </c>
      <c r="E19" s="129">
        <v>0.16378008627186191</v>
      </c>
      <c r="F19" s="130">
        <v>0.15926999012479481</v>
      </c>
      <c r="G19" s="159">
        <v>0.1582987731421254</v>
      </c>
      <c r="H19" s="159">
        <v>0.15207629762078509</v>
      </c>
      <c r="I19" s="129">
        <v>0.1643269623706477</v>
      </c>
      <c r="J19" s="130">
        <v>0.15907007928550951</v>
      </c>
      <c r="K19" s="48">
        <f t="shared" si="0"/>
        <v>-6.5996966030673065E-3</v>
      </c>
      <c r="L19" s="11">
        <f t="shared" si="0"/>
        <v>-1.0253873988363804E-2</v>
      </c>
      <c r="M19" s="48">
        <f t="shared" si="1"/>
        <v>-1.1183834733307918E-3</v>
      </c>
      <c r="N19" s="114">
        <f t="shared" si="1"/>
        <v>-3.0601814843540798E-3</v>
      </c>
      <c r="O19" s="11">
        <f t="shared" si="2"/>
        <v>-7.1465727018530933E-3</v>
      </c>
      <c r="P19" s="11">
        <f t="shared" si="2"/>
        <v>-1.0053963149078499E-2</v>
      </c>
      <c r="Q19" s="86">
        <f t="shared" si="3"/>
        <v>-4.1988040728070289E-2</v>
      </c>
      <c r="R19" s="28">
        <f t="shared" si="4"/>
        <v>-6.8810503549669208E-2</v>
      </c>
      <c r="S19" s="86">
        <f t="shared" si="5"/>
        <v>-7.1152863005837621E-3</v>
      </c>
      <c r="T19" s="88">
        <f t="shared" si="6"/>
        <v>-2.0535909562643177E-2</v>
      </c>
      <c r="U19" s="28">
        <f t="shared" si="7"/>
        <v>-4.5467330351528702E-2</v>
      </c>
      <c r="V19" s="88">
        <f t="shared" si="8"/>
        <v>-6.7468965167993236E-2</v>
      </c>
      <c r="W19" s="155">
        <v>46623307.331677318</v>
      </c>
      <c r="X19" s="36">
        <v>44201596.615465522</v>
      </c>
      <c r="Y19" s="155">
        <v>48580928.658797137</v>
      </c>
      <c r="Z19" s="160">
        <v>47243130.736275077</v>
      </c>
      <c r="AA19" s="36">
        <v>46955045.51162231</v>
      </c>
      <c r="AB19" s="36">
        <v>45109316.606085181</v>
      </c>
      <c r="AC19" s="155">
        <v>48743144.648207553</v>
      </c>
      <c r="AD19" s="160">
        <v>47183832.597884059</v>
      </c>
      <c r="AE19" s="65">
        <f t="shared" si="9"/>
        <v>1957621.3271198198</v>
      </c>
      <c r="AF19" s="35">
        <f t="shared" si="10"/>
        <v>3041534.1208095551</v>
      </c>
      <c r="AG19" s="65">
        <f t="shared" si="11"/>
        <v>331738.17994499207</v>
      </c>
      <c r="AH19" s="68">
        <f t="shared" si="12"/>
        <v>907719.99061965942</v>
      </c>
      <c r="AI19" s="35">
        <f t="shared" si="13"/>
        <v>2119837.3165302351</v>
      </c>
      <c r="AJ19" s="68">
        <f t="shared" si="14"/>
        <v>2982235.9824185371</v>
      </c>
      <c r="AK19" s="68">
        <v>296622927.51608801</v>
      </c>
    </row>
    <row r="20" spans="2:37" x14ac:dyDescent="0.3">
      <c r="B20" s="111">
        <v>2007</v>
      </c>
      <c r="C20" s="129">
        <v>0.15893487181242849</v>
      </c>
      <c r="D20" s="159">
        <v>0.15006874147894159</v>
      </c>
      <c r="E20" s="129">
        <v>0.16603655510360471</v>
      </c>
      <c r="F20" s="130">
        <v>0.1618272531643743</v>
      </c>
      <c r="G20" s="159">
        <v>0.1600902951489184</v>
      </c>
      <c r="H20" s="159">
        <v>0.15358955445003841</v>
      </c>
      <c r="I20" s="129">
        <v>0.16578968978304659</v>
      </c>
      <c r="J20" s="130">
        <v>0.16030031477626419</v>
      </c>
      <c r="K20" s="48">
        <f t="shared" si="0"/>
        <v>-7.1016832911762195E-3</v>
      </c>
      <c r="L20" s="11">
        <f t="shared" si="0"/>
        <v>-1.175851168543271E-2</v>
      </c>
      <c r="M20" s="48">
        <f t="shared" si="1"/>
        <v>-1.155423336489908E-3</v>
      </c>
      <c r="N20" s="114">
        <f t="shared" si="1"/>
        <v>-3.5208129710968261E-3</v>
      </c>
      <c r="O20" s="11">
        <f t="shared" si="2"/>
        <v>-6.8548179706180989E-3</v>
      </c>
      <c r="P20" s="11">
        <f t="shared" si="2"/>
        <v>-1.0231573297322605E-2</v>
      </c>
      <c r="Q20" s="86">
        <f t="shared" si="3"/>
        <v>-4.46829774371824E-2</v>
      </c>
      <c r="R20" s="28">
        <f t="shared" si="4"/>
        <v>-7.8354170026025863E-2</v>
      </c>
      <c r="S20" s="86">
        <f t="shared" si="5"/>
        <v>-7.2697912252605822E-3</v>
      </c>
      <c r="T20" s="88">
        <f t="shared" si="6"/>
        <v>-2.3461334695012982E-2</v>
      </c>
      <c r="U20" s="28">
        <f t="shared" si="7"/>
        <v>-4.3129729130231456E-2</v>
      </c>
      <c r="V20" s="88">
        <f t="shared" si="8"/>
        <v>-6.8179243701849468E-2</v>
      </c>
      <c r="W20" s="155">
        <v>47511225.529067278</v>
      </c>
      <c r="X20" s="36">
        <v>44860827.205271237</v>
      </c>
      <c r="Y20" s="155">
        <v>49634168.547395468</v>
      </c>
      <c r="Z20" s="160">
        <v>48375860.087621212</v>
      </c>
      <c r="AA20" s="36">
        <v>47856622.219519854</v>
      </c>
      <c r="AB20" s="36">
        <v>45913322.087029219</v>
      </c>
      <c r="AC20" s="155">
        <v>49560371.816781282</v>
      </c>
      <c r="AD20" s="160">
        <v>47919404.475965977</v>
      </c>
      <c r="AE20" s="65">
        <f t="shared" si="9"/>
        <v>2122943.0183281898</v>
      </c>
      <c r="AF20" s="35">
        <f t="shared" si="10"/>
        <v>3515032.8823499754</v>
      </c>
      <c r="AG20" s="65">
        <f t="shared" si="11"/>
        <v>345396.69045257568</v>
      </c>
      <c r="AH20" s="68">
        <f t="shared" si="12"/>
        <v>1052494.8817579821</v>
      </c>
      <c r="AI20" s="35">
        <f t="shared" si="13"/>
        <v>2049146.2877140045</v>
      </c>
      <c r="AJ20" s="68">
        <f t="shared" si="14"/>
        <v>3058577.2706947401</v>
      </c>
      <c r="AK20" s="68">
        <v>298935186.38967413</v>
      </c>
    </row>
    <row r="21" spans="2:37" x14ac:dyDescent="0.3">
      <c r="B21" s="111">
        <v>2008</v>
      </c>
      <c r="C21" s="129">
        <v>0.15796484447115031</v>
      </c>
      <c r="D21" s="159">
        <v>0.15061262135051001</v>
      </c>
      <c r="E21" s="129">
        <v>0.16800965728262801</v>
      </c>
      <c r="F21" s="130">
        <v>0.16482768142993021</v>
      </c>
      <c r="G21" s="159">
        <v>0.15926322385812491</v>
      </c>
      <c r="H21" s="159">
        <v>0.15349749698870721</v>
      </c>
      <c r="I21" s="129">
        <v>0.16540830579756829</v>
      </c>
      <c r="J21" s="130">
        <v>0.16082890905559821</v>
      </c>
      <c r="K21" s="48">
        <f t="shared" si="0"/>
        <v>-1.0044812811477705E-2</v>
      </c>
      <c r="L21" s="11">
        <f t="shared" si="0"/>
        <v>-1.4215060079420194E-2</v>
      </c>
      <c r="M21" s="48">
        <f t="shared" si="1"/>
        <v>-1.2983793869746074E-3</v>
      </c>
      <c r="N21" s="114">
        <f t="shared" si="1"/>
        <v>-2.8848756381971985E-3</v>
      </c>
      <c r="O21" s="11">
        <f t="shared" si="2"/>
        <v>-7.4434613264179883E-3</v>
      </c>
      <c r="P21" s="11">
        <f t="shared" si="2"/>
        <v>-1.0216287705088201E-2</v>
      </c>
      <c r="Q21" s="86">
        <f t="shared" si="3"/>
        <v>-6.3588913375673448E-2</v>
      </c>
      <c r="R21" s="28">
        <f t="shared" si="4"/>
        <v>-9.4381599310581668E-2</v>
      </c>
      <c r="S21" s="86">
        <f t="shared" si="5"/>
        <v>-8.2194199052418593E-3</v>
      </c>
      <c r="T21" s="88">
        <f t="shared" si="6"/>
        <v>-1.9154275467282607E-2</v>
      </c>
      <c r="U21" s="28">
        <f t="shared" si="7"/>
        <v>-4.7120999304230728E-2</v>
      </c>
      <c r="V21" s="88">
        <f t="shared" si="8"/>
        <v>-6.7831550991417661E-2</v>
      </c>
      <c r="W21" s="155">
        <v>47603673.189875543</v>
      </c>
      <c r="X21" s="36">
        <v>45388035.730631053</v>
      </c>
      <c r="Y21" s="155">
        <v>50630739.04071039</v>
      </c>
      <c r="Z21" s="160">
        <v>49671831.132453859</v>
      </c>
      <c r="AA21" s="36">
        <v>47994947.768855043</v>
      </c>
      <c r="AB21" s="36">
        <v>46257410.669934452</v>
      </c>
      <c r="AC21" s="155">
        <v>49846805.841134489</v>
      </c>
      <c r="AD21" s="160">
        <v>48466776.590693653</v>
      </c>
      <c r="AE21" s="65">
        <f t="shared" si="9"/>
        <v>3027065.8508348465</v>
      </c>
      <c r="AF21" s="35">
        <f t="shared" si="10"/>
        <v>4283795.4018228054</v>
      </c>
      <c r="AG21" s="65">
        <f t="shared" si="11"/>
        <v>391274.57897949964</v>
      </c>
      <c r="AH21" s="68">
        <f t="shared" si="12"/>
        <v>869374.93930339813</v>
      </c>
      <c r="AI21" s="35">
        <f t="shared" si="13"/>
        <v>2243132.6512589455</v>
      </c>
      <c r="AJ21" s="68">
        <f t="shared" si="14"/>
        <v>3078740.8600625992</v>
      </c>
      <c r="AK21" s="68">
        <v>301356123.56817508</v>
      </c>
    </row>
    <row r="22" spans="2:37" x14ac:dyDescent="0.3">
      <c r="B22" s="111">
        <v>2009</v>
      </c>
      <c r="C22" s="129">
        <v>0.15869091962914139</v>
      </c>
      <c r="D22" s="159">
        <v>0.1436023105315096</v>
      </c>
      <c r="E22" s="129">
        <v>0.17316257745804431</v>
      </c>
      <c r="F22" s="130">
        <v>0.16829468174444251</v>
      </c>
      <c r="G22" s="159">
        <v>0.16070809072318851</v>
      </c>
      <c r="H22" s="159">
        <v>0.1480780568942088</v>
      </c>
      <c r="I22" s="129">
        <v>0.16877569341347529</v>
      </c>
      <c r="J22" s="130">
        <v>0.1586761414643704</v>
      </c>
      <c r="K22" s="48">
        <f t="shared" si="0"/>
        <v>-1.4471657828902917E-2</v>
      </c>
      <c r="L22" s="11">
        <f t="shared" si="0"/>
        <v>-2.4692371212932912E-2</v>
      </c>
      <c r="M22" s="48">
        <f t="shared" si="1"/>
        <v>-2.0171710940471155E-3</v>
      </c>
      <c r="N22" s="114">
        <f t="shared" si="1"/>
        <v>-4.4757463626992067E-3</v>
      </c>
      <c r="O22" s="11">
        <f t="shared" si="2"/>
        <v>-1.0084773784333895E-2</v>
      </c>
      <c r="P22" s="11">
        <f t="shared" si="2"/>
        <v>-1.5073830932860799E-2</v>
      </c>
      <c r="Q22" s="86">
        <f t="shared" si="3"/>
        <v>-9.1193988053777708E-2</v>
      </c>
      <c r="R22" s="28">
        <f t="shared" si="4"/>
        <v>-0.17194967909318457</v>
      </c>
      <c r="S22" s="86">
        <f t="shared" si="5"/>
        <v>-1.2711320211397212E-2</v>
      </c>
      <c r="T22" s="88">
        <f t="shared" si="6"/>
        <v>-3.1167648668975468E-2</v>
      </c>
      <c r="U22" s="28">
        <f t="shared" si="7"/>
        <v>-6.3549784750771374E-2</v>
      </c>
      <c r="V22" s="88">
        <f t="shared" si="8"/>
        <v>-0.10496927853784957</v>
      </c>
      <c r="W22" s="155">
        <v>48286461.873093367</v>
      </c>
      <c r="X22" s="36">
        <v>43695300.957185388</v>
      </c>
      <c r="Y22" s="155">
        <v>52689896.900307417</v>
      </c>
      <c r="Z22" s="160">
        <v>51208693.934653521</v>
      </c>
      <c r="AA22" s="36">
        <v>48900246.551837683</v>
      </c>
      <c r="AB22" s="36">
        <v>45057180.745904088</v>
      </c>
      <c r="AC22" s="155">
        <v>51355056.131504767</v>
      </c>
      <c r="AD22" s="160">
        <v>48281965.174155347</v>
      </c>
      <c r="AE22" s="65">
        <f t="shared" si="9"/>
        <v>4403435.0272140503</v>
      </c>
      <c r="AF22" s="35">
        <f t="shared" si="10"/>
        <v>7513392.977468133</v>
      </c>
      <c r="AG22" s="65">
        <f t="shared" si="11"/>
        <v>613784.6787443161</v>
      </c>
      <c r="AH22" s="68">
        <f t="shared" si="12"/>
        <v>1361879.7887187004</v>
      </c>
      <c r="AI22" s="35">
        <f t="shared" si="13"/>
        <v>3068594.2584114</v>
      </c>
      <c r="AJ22" s="68">
        <f t="shared" si="14"/>
        <v>4586664.2169699594</v>
      </c>
      <c r="AK22" s="68">
        <v>304279929.7271589</v>
      </c>
    </row>
    <row r="23" spans="2:37" x14ac:dyDescent="0.3">
      <c r="B23" s="111">
        <v>2010</v>
      </c>
      <c r="C23" s="129">
        <v>0.16584952029553579</v>
      </c>
      <c r="D23" s="159">
        <v>0.14621728814100121</v>
      </c>
      <c r="E23" s="129">
        <v>0.18184596814770479</v>
      </c>
      <c r="F23" s="130">
        <v>0.1769634193364443</v>
      </c>
      <c r="G23" s="159">
        <v>0.16810739046968379</v>
      </c>
      <c r="H23" s="159">
        <v>0.1509265212337772</v>
      </c>
      <c r="I23" s="129">
        <v>0.17471713885965839</v>
      </c>
      <c r="J23" s="130">
        <v>0.16049445423735831</v>
      </c>
      <c r="K23" s="48">
        <f t="shared" si="0"/>
        <v>-1.5996447852168999E-2</v>
      </c>
      <c r="L23" s="11">
        <f t="shared" si="0"/>
        <v>-3.0746131195443088E-2</v>
      </c>
      <c r="M23" s="48">
        <f t="shared" si="1"/>
        <v>-2.2578701741479967E-3</v>
      </c>
      <c r="N23" s="114">
        <f t="shared" si="1"/>
        <v>-4.7092330927759884E-3</v>
      </c>
      <c r="O23" s="11">
        <f t="shared" si="2"/>
        <v>-8.8676185641226035E-3</v>
      </c>
      <c r="P23" s="11">
        <f t="shared" si="2"/>
        <v>-1.4277166096357097E-2</v>
      </c>
      <c r="Q23" s="86">
        <f t="shared" si="3"/>
        <v>-9.6451577452042705E-2</v>
      </c>
      <c r="R23" s="28">
        <f t="shared" si="4"/>
        <v>-0.21027698972089934</v>
      </c>
      <c r="S23" s="86">
        <f t="shared" si="5"/>
        <v>-1.3613968675487163E-2</v>
      </c>
      <c r="T23" s="88">
        <f t="shared" si="6"/>
        <v>-3.2207088181219382E-2</v>
      </c>
      <c r="U23" s="28">
        <f t="shared" si="7"/>
        <v>-5.3467857780480389E-2</v>
      </c>
      <c r="V23" s="88">
        <f t="shared" si="8"/>
        <v>-9.7643488522295985E-2</v>
      </c>
      <c r="W23" s="155">
        <v>50768140.939890563</v>
      </c>
      <c r="X23" s="36">
        <v>44758524.950588882</v>
      </c>
      <c r="Y23" s="155">
        <v>55664808.217850633</v>
      </c>
      <c r="Z23" s="160">
        <v>54170212.841546483</v>
      </c>
      <c r="AA23" s="36">
        <v>51459296.820358932</v>
      </c>
      <c r="AB23" s="36">
        <v>46200066.710533798</v>
      </c>
      <c r="AC23" s="155">
        <v>53482604.679444022</v>
      </c>
      <c r="AD23" s="160">
        <v>49128903.467876613</v>
      </c>
      <c r="AE23" s="65">
        <f t="shared" si="9"/>
        <v>4896667.2779600695</v>
      </c>
      <c r="AF23" s="35">
        <f t="shared" si="10"/>
        <v>9411687.8909576014</v>
      </c>
      <c r="AG23" s="65">
        <f t="shared" si="11"/>
        <v>691155.88046836853</v>
      </c>
      <c r="AH23" s="68">
        <f t="shared" si="12"/>
        <v>1441541.7599449158</v>
      </c>
      <c r="AI23" s="35">
        <f t="shared" si="13"/>
        <v>2714463.739553459</v>
      </c>
      <c r="AJ23" s="68">
        <f t="shared" si="14"/>
        <v>4370378.5172877312</v>
      </c>
      <c r="AK23" s="68">
        <v>306109664.04620397</v>
      </c>
    </row>
    <row r="24" spans="2:37" x14ac:dyDescent="0.3">
      <c r="B24" s="111">
        <v>2011</v>
      </c>
      <c r="C24" s="129">
        <v>0.16733241627512321</v>
      </c>
      <c r="D24" s="159">
        <v>0.15106295304828471</v>
      </c>
      <c r="E24" s="129">
        <v>0.18273950022343449</v>
      </c>
      <c r="F24" s="130">
        <v>0.17876513849219439</v>
      </c>
      <c r="G24" s="159">
        <v>0.16919588328127791</v>
      </c>
      <c r="H24" s="159">
        <v>0.15480220687320781</v>
      </c>
      <c r="I24" s="129">
        <v>0.1776808246914342</v>
      </c>
      <c r="J24" s="130">
        <v>0.165737224258797</v>
      </c>
      <c r="K24" s="48">
        <f t="shared" si="0"/>
        <v>-1.5407083948311279E-2</v>
      </c>
      <c r="L24" s="11">
        <f t="shared" si="0"/>
        <v>-2.7702185443909677E-2</v>
      </c>
      <c r="M24" s="48">
        <f t="shared" si="1"/>
        <v>-1.8634670061546954E-3</v>
      </c>
      <c r="N24" s="114">
        <f t="shared" si="1"/>
        <v>-3.7392538249231E-3</v>
      </c>
      <c r="O24" s="11">
        <f t="shared" si="2"/>
        <v>-1.0348408416310989E-2</v>
      </c>
      <c r="P24" s="11">
        <f t="shared" si="2"/>
        <v>-1.4674271210512291E-2</v>
      </c>
      <c r="Q24" s="86">
        <f t="shared" si="3"/>
        <v>-9.2074711471203455E-2</v>
      </c>
      <c r="R24" s="28">
        <f t="shared" si="4"/>
        <v>-0.18338172851059745</v>
      </c>
      <c r="S24" s="86">
        <f t="shared" si="5"/>
        <v>-1.1136318040676803E-2</v>
      </c>
      <c r="T24" s="88">
        <f t="shared" si="6"/>
        <v>-2.4752950670359999E-2</v>
      </c>
      <c r="U24" s="28">
        <f t="shared" si="7"/>
        <v>-6.1843417113492401E-2</v>
      </c>
      <c r="V24" s="88">
        <f t="shared" si="8"/>
        <v>-9.7140105594400158E-2</v>
      </c>
      <c r="W24" s="155">
        <v>51676811.826920033</v>
      </c>
      <c r="X24" s="36">
        <v>46652358.05750823</v>
      </c>
      <c r="Y24" s="155">
        <v>56434939.365635403</v>
      </c>
      <c r="Z24" s="160">
        <v>55207548.117189407</v>
      </c>
      <c r="AA24" s="36">
        <v>52252301.238752842</v>
      </c>
      <c r="AB24" s="36">
        <v>47807141.575161703</v>
      </c>
      <c r="AC24" s="155">
        <v>54872682.455827713</v>
      </c>
      <c r="AD24" s="160">
        <v>51184173.045442343</v>
      </c>
      <c r="AE24" s="65">
        <f t="shared" si="9"/>
        <v>4758127.53871537</v>
      </c>
      <c r="AF24" s="35">
        <f t="shared" si="10"/>
        <v>8555190.0596811771</v>
      </c>
      <c r="AG24" s="65">
        <f t="shared" si="11"/>
        <v>575489.41183280945</v>
      </c>
      <c r="AH24" s="68">
        <f t="shared" si="12"/>
        <v>1154783.5176534727</v>
      </c>
      <c r="AI24" s="35">
        <f t="shared" si="13"/>
        <v>3195870.6289076805</v>
      </c>
      <c r="AJ24" s="68">
        <f t="shared" si="14"/>
        <v>4531814.9879341125</v>
      </c>
      <c r="AK24" s="68">
        <v>308827261.19220382</v>
      </c>
    </row>
    <row r="25" spans="2:37" x14ac:dyDescent="0.3">
      <c r="B25" s="111">
        <v>2012</v>
      </c>
      <c r="C25" s="129">
        <v>0.173220904131697</v>
      </c>
      <c r="D25" s="159">
        <v>0.15605911674326031</v>
      </c>
      <c r="E25" s="129">
        <v>0.18914355640591951</v>
      </c>
      <c r="F25" s="130">
        <v>0.1867637690273222</v>
      </c>
      <c r="G25" s="159">
        <v>0.1749131175106865</v>
      </c>
      <c r="H25" s="159">
        <v>0.15959542368697091</v>
      </c>
      <c r="I25" s="129">
        <v>0.18321275124748659</v>
      </c>
      <c r="J25" s="130">
        <v>0.1701545671903095</v>
      </c>
      <c r="K25" s="48">
        <f t="shared" si="0"/>
        <v>-1.5922652274222515E-2</v>
      </c>
      <c r="L25" s="11">
        <f t="shared" si="0"/>
        <v>-3.0704652284061884E-2</v>
      </c>
      <c r="M25" s="48">
        <f t="shared" si="1"/>
        <v>-1.6922133789895044E-3</v>
      </c>
      <c r="N25" s="114">
        <f t="shared" si="1"/>
        <v>-3.5363069437105987E-3</v>
      </c>
      <c r="O25" s="11">
        <f t="shared" si="2"/>
        <v>-9.9918471157895983E-3</v>
      </c>
      <c r="P25" s="11">
        <f t="shared" si="2"/>
        <v>-1.4095450447049185E-2</v>
      </c>
      <c r="Q25" s="86">
        <f t="shared" si="3"/>
        <v>-9.1921078198026182E-2</v>
      </c>
      <c r="R25" s="28">
        <f t="shared" si="4"/>
        <v>-0.19675013497978111</v>
      </c>
      <c r="S25" s="86">
        <f t="shared" si="5"/>
        <v>-9.7691060295063605E-3</v>
      </c>
      <c r="T25" s="88">
        <f t="shared" si="6"/>
        <v>-2.2660047150775128E-2</v>
      </c>
      <c r="U25" s="28">
        <f t="shared" si="7"/>
        <v>-5.7682686543380247E-2</v>
      </c>
      <c r="V25" s="88">
        <f t="shared" si="8"/>
        <v>-9.0321224041260126E-2</v>
      </c>
      <c r="W25" s="155">
        <v>53891824.658362627</v>
      </c>
      <c r="X25" s="36">
        <v>48552515.055991769</v>
      </c>
      <c r="Y25" s="155">
        <v>58845619.287018299</v>
      </c>
      <c r="Z25" s="160">
        <v>58105228.946866043</v>
      </c>
      <c r="AA25" s="36">
        <v>54418299.607573748</v>
      </c>
      <c r="AB25" s="36">
        <v>49652717.336449273</v>
      </c>
      <c r="AC25" s="155">
        <v>57000449.887381792</v>
      </c>
      <c r="AD25" s="160">
        <v>52937837.646130681</v>
      </c>
      <c r="AE25" s="65">
        <f t="shared" si="9"/>
        <v>4953794.6286556721</v>
      </c>
      <c r="AF25" s="35">
        <f t="shared" si="10"/>
        <v>9552713.8908742741</v>
      </c>
      <c r="AG25" s="65">
        <f t="shared" si="11"/>
        <v>526474.94921112061</v>
      </c>
      <c r="AH25" s="68">
        <f t="shared" si="12"/>
        <v>1100202.2804575041</v>
      </c>
      <c r="AI25" s="35">
        <f t="shared" si="13"/>
        <v>3108625.229019165</v>
      </c>
      <c r="AJ25" s="68">
        <f t="shared" si="14"/>
        <v>4385322.5901389122</v>
      </c>
      <c r="AK25" s="68">
        <v>311116172.3148008</v>
      </c>
    </row>
    <row r="26" spans="2:37" x14ac:dyDescent="0.3">
      <c r="B26" s="111">
        <v>2013</v>
      </c>
      <c r="C26" s="129">
        <v>0.1767305184854458</v>
      </c>
      <c r="D26" s="159">
        <v>0.16160935953997649</v>
      </c>
      <c r="E26" s="129">
        <v>0.19161000625128741</v>
      </c>
      <c r="F26" s="130">
        <v>0.189684853123846</v>
      </c>
      <c r="G26" s="159">
        <v>0.17842704442299179</v>
      </c>
      <c r="H26" s="159">
        <v>0.16469216037455189</v>
      </c>
      <c r="I26" s="129">
        <v>0.18785794791417479</v>
      </c>
      <c r="J26" s="130">
        <v>0.17641878053220519</v>
      </c>
      <c r="K26" s="48">
        <f t="shared" si="0"/>
        <v>-1.4879487765841609E-2</v>
      </c>
      <c r="L26" s="11">
        <f t="shared" si="0"/>
        <v>-2.8075493583869515E-2</v>
      </c>
      <c r="M26" s="48">
        <f t="shared" si="1"/>
        <v>-1.6965259375459896E-3</v>
      </c>
      <c r="N26" s="114">
        <f t="shared" si="1"/>
        <v>-3.0828008345754054E-3</v>
      </c>
      <c r="O26" s="11">
        <f t="shared" si="2"/>
        <v>-1.1127429428728991E-2</v>
      </c>
      <c r="P26" s="11">
        <f t="shared" si="2"/>
        <v>-1.4809420992228706E-2</v>
      </c>
      <c r="Q26" s="86">
        <f t="shared" si="3"/>
        <v>-8.4193086136772538E-2</v>
      </c>
      <c r="R26" s="28">
        <f t="shared" si="4"/>
        <v>-0.17372442823724341</v>
      </c>
      <c r="S26" s="86">
        <f t="shared" si="5"/>
        <v>-9.5995074992421461E-3</v>
      </c>
      <c r="T26" s="88">
        <f t="shared" si="6"/>
        <v>-1.9075633016247606E-2</v>
      </c>
      <c r="U26" s="28">
        <f t="shared" si="7"/>
        <v>-6.2962693280647866E-2</v>
      </c>
      <c r="V26" s="88">
        <f t="shared" si="8"/>
        <v>-9.163714919967475E-2</v>
      </c>
      <c r="W26" s="155">
        <v>55387529</v>
      </c>
      <c r="X26" s="36">
        <v>50648542</v>
      </c>
      <c r="Y26" s="155">
        <v>60050776</v>
      </c>
      <c r="Z26" s="160">
        <v>59447431</v>
      </c>
      <c r="AA26" s="36">
        <v>55919222</v>
      </c>
      <c r="AB26" s="36">
        <v>51614695</v>
      </c>
      <c r="AC26" s="155">
        <v>58874877</v>
      </c>
      <c r="AD26" s="160">
        <v>55289830</v>
      </c>
      <c r="AE26" s="65">
        <f t="shared" si="9"/>
        <v>4663247</v>
      </c>
      <c r="AF26" s="35">
        <f t="shared" si="10"/>
        <v>8798889</v>
      </c>
      <c r="AG26" s="65">
        <f t="shared" si="11"/>
        <v>531693</v>
      </c>
      <c r="AH26" s="68">
        <f t="shared" si="12"/>
        <v>966153</v>
      </c>
      <c r="AI26" s="35">
        <f t="shared" si="13"/>
        <v>3487348</v>
      </c>
      <c r="AJ26" s="68">
        <f t="shared" si="14"/>
        <v>4641288</v>
      </c>
      <c r="AK26" s="68">
        <v>313401044</v>
      </c>
    </row>
    <row r="27" spans="2:37" x14ac:dyDescent="0.3">
      <c r="B27" s="111">
        <v>2014</v>
      </c>
      <c r="C27" s="129">
        <v>0.17733958398560731</v>
      </c>
      <c r="D27" s="159">
        <v>0.16274463120339669</v>
      </c>
      <c r="E27" s="129">
        <v>0.1911892005846649</v>
      </c>
      <c r="F27" s="130">
        <v>0.1891234375994566</v>
      </c>
      <c r="G27" s="159">
        <v>0.17917461900043541</v>
      </c>
      <c r="H27" s="159">
        <v>0.1658731179623916</v>
      </c>
      <c r="I27" s="129">
        <v>0.18871903909920679</v>
      </c>
      <c r="J27" s="130">
        <v>0.1773427597671409</v>
      </c>
      <c r="K27" s="48">
        <f t="shared" si="0"/>
        <v>-1.384961659905759E-2</v>
      </c>
      <c r="L27" s="11">
        <f t="shared" si="0"/>
        <v>-2.6378806396059912E-2</v>
      </c>
      <c r="M27" s="48">
        <f t="shared" si="1"/>
        <v>-1.8350350148280958E-3</v>
      </c>
      <c r="N27" s="114">
        <f t="shared" si="1"/>
        <v>-3.1284867589949084E-3</v>
      </c>
      <c r="O27" s="11">
        <f t="shared" si="2"/>
        <v>-1.1379455113599474E-2</v>
      </c>
      <c r="P27" s="11">
        <f t="shared" si="2"/>
        <v>-1.4598128563744206E-2</v>
      </c>
      <c r="Q27" s="86">
        <f t="shared" si="3"/>
        <v>-7.8096588972384251E-2</v>
      </c>
      <c r="R27" s="28">
        <f t="shared" si="4"/>
        <v>-0.1620871066590942</v>
      </c>
      <c r="S27" s="86">
        <f t="shared" si="5"/>
        <v>-1.034757708113844E-2</v>
      </c>
      <c r="T27" s="88">
        <f t="shared" si="6"/>
        <v>-1.9223287034795977E-2</v>
      </c>
      <c r="U27" s="28">
        <f t="shared" si="7"/>
        <v>-6.4167597881153352E-2</v>
      </c>
      <c r="V27" s="88">
        <f t="shared" si="8"/>
        <v>-8.9699601490998523E-2</v>
      </c>
      <c r="W27" s="155">
        <v>56069092.903804421</v>
      </c>
      <c r="X27" s="36">
        <v>51454636.587391607</v>
      </c>
      <c r="Y27" s="155">
        <v>60447897.806367278</v>
      </c>
      <c r="Z27" s="160">
        <v>59794769.756037124</v>
      </c>
      <c r="AA27" s="36">
        <v>56649272.164496057</v>
      </c>
      <c r="AB27" s="36">
        <v>52443763.83578217</v>
      </c>
      <c r="AC27" s="155">
        <v>59666911.910816789</v>
      </c>
      <c r="AD27" s="160">
        <v>56070096.984144807</v>
      </c>
      <c r="AE27" s="65">
        <f t="shared" si="9"/>
        <v>4378804.9025628567</v>
      </c>
      <c r="AF27" s="35">
        <f t="shared" si="10"/>
        <v>8340133.168645516</v>
      </c>
      <c r="AG27" s="65">
        <f t="shared" si="11"/>
        <v>580179.26069163531</v>
      </c>
      <c r="AH27" s="68">
        <f t="shared" si="12"/>
        <v>989127.24839056283</v>
      </c>
      <c r="AI27" s="35">
        <f t="shared" si="13"/>
        <v>3597819.0070123672</v>
      </c>
      <c r="AJ27" s="68">
        <f t="shared" si="14"/>
        <v>4615460.3967531994</v>
      </c>
      <c r="AK27" s="68">
        <v>316167951.02189338</v>
      </c>
    </row>
    <row r="28" spans="2:37" x14ac:dyDescent="0.3">
      <c r="B28" s="111">
        <v>2015</v>
      </c>
      <c r="C28" s="129">
        <v>0.16364179181324251</v>
      </c>
      <c r="D28" s="159">
        <v>0.14850714218295261</v>
      </c>
      <c r="E28" s="129">
        <v>0.17751410311554011</v>
      </c>
      <c r="F28" s="130">
        <v>0.17343949615808521</v>
      </c>
      <c r="G28" s="159">
        <v>0.165235556611324</v>
      </c>
      <c r="H28" s="159">
        <v>0.15205075845513599</v>
      </c>
      <c r="I28" s="129">
        <v>0.17375853611707431</v>
      </c>
      <c r="J28" s="130">
        <v>0.16329850267936119</v>
      </c>
      <c r="K28" s="48">
        <f t="shared" si="0"/>
        <v>-1.3872311302297602E-2</v>
      </c>
      <c r="L28" s="11">
        <f t="shared" si="0"/>
        <v>-2.4932353975132604E-2</v>
      </c>
      <c r="M28" s="48">
        <f t="shared" si="1"/>
        <v>-1.5937647980814873E-3</v>
      </c>
      <c r="N28" s="114">
        <f t="shared" si="1"/>
        <v>-3.5436162721833864E-3</v>
      </c>
      <c r="O28" s="11">
        <f t="shared" si="2"/>
        <v>-1.0116744303831804E-2</v>
      </c>
      <c r="P28" s="11">
        <f t="shared" si="2"/>
        <v>-1.4791360496408584E-2</v>
      </c>
      <c r="Q28" s="86">
        <f t="shared" si="3"/>
        <v>-8.4772423649146347E-2</v>
      </c>
      <c r="R28" s="28">
        <f t="shared" si="4"/>
        <v>-0.16788656497353724</v>
      </c>
      <c r="S28" s="86">
        <f t="shared" si="5"/>
        <v>-9.7393506904421088E-3</v>
      </c>
      <c r="T28" s="88">
        <f t="shared" si="6"/>
        <v>-2.3861588204410037E-2</v>
      </c>
      <c r="U28" s="28">
        <f t="shared" si="7"/>
        <v>-6.1822497735649448E-2</v>
      </c>
      <c r="V28" s="88">
        <f t="shared" si="8"/>
        <v>-9.9600330859417149E-2</v>
      </c>
      <c r="W28" s="155">
        <v>52180211.565370798</v>
      </c>
      <c r="X28" s="36">
        <v>47354248.644006729</v>
      </c>
      <c r="Y28" s="155">
        <v>56603654.566292517</v>
      </c>
      <c r="Z28" s="160">
        <v>55304390.78575182</v>
      </c>
      <c r="AA28" s="36">
        <v>52688412.944907427</v>
      </c>
      <c r="AB28" s="36">
        <v>48484196.224879257</v>
      </c>
      <c r="AC28" s="155">
        <v>55406122.576716661</v>
      </c>
      <c r="AD28" s="160">
        <v>52070747.47654891</v>
      </c>
      <c r="AE28" s="65">
        <f t="shared" si="9"/>
        <v>4423443.0009217188</v>
      </c>
      <c r="AF28" s="35">
        <f t="shared" si="10"/>
        <v>7950142.1417450905</v>
      </c>
      <c r="AG28" s="65">
        <f t="shared" si="11"/>
        <v>508201.37953662872</v>
      </c>
      <c r="AH28" s="68">
        <f t="shared" si="12"/>
        <v>1129947.5808725283</v>
      </c>
      <c r="AI28" s="35">
        <f t="shared" si="13"/>
        <v>3225911.0113458633</v>
      </c>
      <c r="AJ28" s="68">
        <f t="shared" si="14"/>
        <v>4716498.832542181</v>
      </c>
      <c r="AK28" s="68">
        <v>318868493.11037791</v>
      </c>
    </row>
    <row r="29" spans="2:37" x14ac:dyDescent="0.3">
      <c r="B29" s="111">
        <v>2016</v>
      </c>
      <c r="C29" s="129">
        <v>0.1549869993670118</v>
      </c>
      <c r="D29" s="159">
        <v>0.14170651605481979</v>
      </c>
      <c r="E29" s="129">
        <v>0.16698998257535949</v>
      </c>
      <c r="F29" s="130">
        <v>0.1636376004950417</v>
      </c>
      <c r="G29" s="159">
        <v>0.15642896255203309</v>
      </c>
      <c r="H29" s="159">
        <v>0.14477417963231831</v>
      </c>
      <c r="I29" s="129">
        <v>0.1647234682038892</v>
      </c>
      <c r="J29" s="130">
        <v>0.15495247722907551</v>
      </c>
      <c r="K29" s="48">
        <f t="shared" si="0"/>
        <v>-1.2002983208347695E-2</v>
      </c>
      <c r="L29" s="11">
        <f t="shared" si="0"/>
        <v>-2.1931084440221904E-2</v>
      </c>
      <c r="M29" s="48">
        <f t="shared" si="1"/>
        <v>-1.4419631850212944E-3</v>
      </c>
      <c r="N29" s="114">
        <f t="shared" si="1"/>
        <v>-3.0676635774985195E-3</v>
      </c>
      <c r="O29" s="11">
        <f t="shared" si="2"/>
        <v>-9.7364688368773988E-3</v>
      </c>
      <c r="P29" s="11">
        <f t="shared" si="2"/>
        <v>-1.3245961174255722E-2</v>
      </c>
      <c r="Q29" s="86">
        <f t="shared" si="3"/>
        <v>-7.7445097055685502E-2</v>
      </c>
      <c r="R29" s="28">
        <f t="shared" si="4"/>
        <v>-0.15476412130362283</v>
      </c>
      <c r="S29" s="86">
        <f t="shared" si="5"/>
        <v>-9.3037686445345113E-3</v>
      </c>
      <c r="T29" s="88">
        <f t="shared" si="6"/>
        <v>-2.1648006477781024E-2</v>
      </c>
      <c r="U29" s="28">
        <f t="shared" si="7"/>
        <v>-6.2821197110999469E-2</v>
      </c>
      <c r="V29" s="88">
        <f t="shared" si="8"/>
        <v>-9.3474608952572535E-2</v>
      </c>
      <c r="W29" s="155">
        <v>49653495.061784983</v>
      </c>
      <c r="X29" s="36">
        <v>45398800.053473227</v>
      </c>
      <c r="Y29" s="155">
        <v>53498914.805998921</v>
      </c>
      <c r="Z29" s="160">
        <v>52424905.451987863</v>
      </c>
      <c r="AA29" s="36">
        <v>50115459.69223237</v>
      </c>
      <c r="AB29" s="36">
        <v>46381593.571114302</v>
      </c>
      <c r="AC29" s="155">
        <v>52772787.062311411</v>
      </c>
      <c r="AD29" s="160">
        <v>49642435.135387659</v>
      </c>
      <c r="AE29" s="65">
        <f t="shared" si="9"/>
        <v>3845419.7442139387</v>
      </c>
      <c r="AF29" s="35">
        <f t="shared" si="10"/>
        <v>7026105.3985146359</v>
      </c>
      <c r="AG29" s="65">
        <f t="shared" si="11"/>
        <v>461964.6304473877</v>
      </c>
      <c r="AH29" s="68">
        <f t="shared" si="12"/>
        <v>982793.51764107496</v>
      </c>
      <c r="AI29" s="35">
        <f t="shared" si="13"/>
        <v>3119292.0005264282</v>
      </c>
      <c r="AJ29" s="68">
        <f t="shared" si="14"/>
        <v>4243635.0819144323</v>
      </c>
      <c r="AK29" s="68">
        <v>320372000.64893627</v>
      </c>
    </row>
    <row r="30" spans="2:37" x14ac:dyDescent="0.3">
      <c r="B30" s="115">
        <v>2017</v>
      </c>
      <c r="C30" s="140">
        <v>0.15177481373858939</v>
      </c>
      <c r="D30" s="161">
        <v>0.13974743829585401</v>
      </c>
      <c r="E30" s="140">
        <v>0.16199018149601829</v>
      </c>
      <c r="F30" s="141">
        <v>0.15847594052810909</v>
      </c>
      <c r="G30" s="161">
        <v>0.15273537024340891</v>
      </c>
      <c r="H30" s="161">
        <v>0.1418612178187002</v>
      </c>
      <c r="I30" s="140">
        <v>0.16091973581366401</v>
      </c>
      <c r="J30" s="141">
        <v>0.15207702967616871</v>
      </c>
      <c r="K30" s="56">
        <f t="shared" si="0"/>
        <v>-1.02153677574289E-2</v>
      </c>
      <c r="L30" s="57">
        <f t="shared" si="0"/>
        <v>-1.8728502232255084E-2</v>
      </c>
      <c r="M30" s="56">
        <f t="shared" si="1"/>
        <v>-9.6055650481952082E-4</v>
      </c>
      <c r="N30" s="116">
        <f t="shared" si="1"/>
        <v>-2.1137795228461931E-3</v>
      </c>
      <c r="O30" s="57">
        <f t="shared" si="2"/>
        <v>-9.144922075074613E-3</v>
      </c>
      <c r="P30" s="57">
        <f t="shared" si="2"/>
        <v>-1.2329591380314697E-2</v>
      </c>
      <c r="Q30" s="89">
        <f t="shared" si="3"/>
        <v>-6.7306080012876343E-2</v>
      </c>
      <c r="R30" s="90">
        <f t="shared" si="4"/>
        <v>-0.13401678385406737</v>
      </c>
      <c r="S30" s="89">
        <f t="shared" si="5"/>
        <v>-6.3288267740782295E-3</v>
      </c>
      <c r="T30" s="91">
        <f t="shared" si="6"/>
        <v>-1.5125712131990501E-2</v>
      </c>
      <c r="U30" s="90">
        <f t="shared" si="7"/>
        <v>-6.025322548460145E-2</v>
      </c>
      <c r="V30" s="91">
        <f t="shared" si="8"/>
        <v>-8.822767365661606E-2</v>
      </c>
      <c r="W30" s="162">
        <v>49046954.843380809</v>
      </c>
      <c r="X30" s="163">
        <v>45160235.263936877</v>
      </c>
      <c r="Y30" s="162">
        <v>52348113.110457301</v>
      </c>
      <c r="Z30" s="164">
        <v>51212464.752102733</v>
      </c>
      <c r="AA30" s="163">
        <v>49357364.524380557</v>
      </c>
      <c r="AB30" s="163">
        <v>45843315.982352138</v>
      </c>
      <c r="AC30" s="162">
        <v>52002192.07289207</v>
      </c>
      <c r="AD30" s="164">
        <v>49144617.763059497</v>
      </c>
      <c r="AE30" s="72">
        <f t="shared" si="9"/>
        <v>3301158.2670764923</v>
      </c>
      <c r="AF30" s="73">
        <f t="shared" si="10"/>
        <v>6052229.4881658554</v>
      </c>
      <c r="AG30" s="72">
        <f t="shared" si="11"/>
        <v>310409.68099974841</v>
      </c>
      <c r="AH30" s="74">
        <f t="shared" si="12"/>
        <v>683080.71841526031</v>
      </c>
      <c r="AI30" s="73">
        <f t="shared" si="13"/>
        <v>2955237.229511261</v>
      </c>
      <c r="AJ30" s="74">
        <f t="shared" si="14"/>
        <v>3984382.4991226196</v>
      </c>
      <c r="AK30" s="74">
        <v>323156086.54185021</v>
      </c>
    </row>
    <row r="32" spans="2:37" x14ac:dyDescent="0.3">
      <c r="B32" t="s">
        <v>78</v>
      </c>
    </row>
    <row r="34" spans="2:2" x14ac:dyDescent="0.3">
      <c r="B34" t="s">
        <v>105</v>
      </c>
    </row>
  </sheetData>
  <mergeCells count="24">
    <mergeCell ref="C3:AK3"/>
    <mergeCell ref="K4:P4"/>
    <mergeCell ref="Q4:V4"/>
    <mergeCell ref="W4:X5"/>
    <mergeCell ref="Y4:AD4"/>
    <mergeCell ref="AE4:AJ4"/>
    <mergeCell ref="AK4:AK5"/>
    <mergeCell ref="K5:L5"/>
    <mergeCell ref="E5:F5"/>
    <mergeCell ref="G5:H5"/>
    <mergeCell ref="I5:J5"/>
    <mergeCell ref="C4:D5"/>
    <mergeCell ref="M5:N5"/>
    <mergeCell ref="O5:P5"/>
    <mergeCell ref="Q5:R5"/>
    <mergeCell ref="S5:T5"/>
    <mergeCell ref="AC5:AD5"/>
    <mergeCell ref="AE5:AF5"/>
    <mergeCell ref="AG5:AH5"/>
    <mergeCell ref="AI5:AJ5"/>
    <mergeCell ref="E4:J4"/>
    <mergeCell ref="U5:V5"/>
    <mergeCell ref="Y5:Z5"/>
    <mergeCell ref="AA5:AB5"/>
  </mergeCells>
  <hyperlinks>
    <hyperlink ref="A1" location="Index!A1" display="Back to Index" xr:uid="{00000000-0004-0000-0C00-000000000000}"/>
  </hyperlink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AAD56-B42C-4C25-9988-3FB7A2CD5EAF}">
  <sheetPr>
    <tabColor theme="8" tint="0.59996337778862885"/>
  </sheetPr>
  <dimension ref="A1:AK34"/>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ColWidth="10.88671875" defaultRowHeight="14.4" x14ac:dyDescent="0.3"/>
  <cols>
    <col min="2" max="2" width="10.6640625" customWidth="1"/>
    <col min="3" max="36" width="12.77734375" customWidth="1"/>
    <col min="37" max="37" width="13.44140625" customWidth="1"/>
  </cols>
  <sheetData>
    <row r="1" spans="1:37" x14ac:dyDescent="0.3">
      <c r="A1" s="6" t="s">
        <v>68</v>
      </c>
    </row>
    <row r="2" spans="1:37" x14ac:dyDescent="0.3">
      <c r="B2" s="37"/>
      <c r="C2" s="15" t="str">
        <f>Index!D21</f>
        <v>Appendix II Table 12a. Effect of Correcting for Underreporting of Key Benefits (1993-2017, under 18)</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7"/>
    </row>
    <row r="3" spans="1:37" ht="42.6" customHeight="1" x14ac:dyDescent="0.3">
      <c r="B3" s="38"/>
      <c r="C3" s="186" t="s">
        <v>136</v>
      </c>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8"/>
    </row>
    <row r="4" spans="1:37" ht="45" customHeight="1" x14ac:dyDescent="0.3">
      <c r="B4" s="38"/>
      <c r="C4" s="193" t="s">
        <v>27</v>
      </c>
      <c r="D4" s="189"/>
      <c r="E4" s="172" t="s">
        <v>59</v>
      </c>
      <c r="F4" s="173"/>
      <c r="G4" s="173"/>
      <c r="H4" s="173"/>
      <c r="I4" s="173"/>
      <c r="J4" s="174"/>
      <c r="K4" s="172" t="s">
        <v>60</v>
      </c>
      <c r="L4" s="173"/>
      <c r="M4" s="173"/>
      <c r="N4" s="173"/>
      <c r="O4" s="173"/>
      <c r="P4" s="174"/>
      <c r="Q4" s="173" t="s">
        <v>61</v>
      </c>
      <c r="R4" s="173"/>
      <c r="S4" s="173"/>
      <c r="T4" s="173"/>
      <c r="U4" s="173"/>
      <c r="V4" s="174"/>
      <c r="W4" s="193" t="s">
        <v>94</v>
      </c>
      <c r="X4" s="189"/>
      <c r="Y4" s="172" t="s">
        <v>91</v>
      </c>
      <c r="Z4" s="173"/>
      <c r="AA4" s="173"/>
      <c r="AB4" s="173"/>
      <c r="AC4" s="173"/>
      <c r="AD4" s="174"/>
      <c r="AE4" s="172" t="s">
        <v>92</v>
      </c>
      <c r="AF4" s="173"/>
      <c r="AG4" s="173"/>
      <c r="AH4" s="173"/>
      <c r="AI4" s="173"/>
      <c r="AJ4" s="174"/>
      <c r="AK4" s="191" t="s">
        <v>93</v>
      </c>
    </row>
    <row r="5" spans="1:37" ht="45" customHeight="1" x14ac:dyDescent="0.3">
      <c r="B5" s="39"/>
      <c r="C5" s="194"/>
      <c r="D5" s="190"/>
      <c r="E5" s="172" t="s">
        <v>57</v>
      </c>
      <c r="F5" s="173"/>
      <c r="G5" s="172" t="s">
        <v>45</v>
      </c>
      <c r="H5" s="174"/>
      <c r="I5" s="173" t="s">
        <v>46</v>
      </c>
      <c r="J5" s="174"/>
      <c r="K5" s="172" t="s">
        <v>57</v>
      </c>
      <c r="L5" s="174"/>
      <c r="M5" s="172" t="s">
        <v>45</v>
      </c>
      <c r="N5" s="174"/>
      <c r="O5" s="172" t="s">
        <v>46</v>
      </c>
      <c r="P5" s="174"/>
      <c r="Q5" s="172" t="s">
        <v>57</v>
      </c>
      <c r="R5" s="173"/>
      <c r="S5" s="172" t="s">
        <v>45</v>
      </c>
      <c r="T5" s="174"/>
      <c r="U5" s="173" t="s">
        <v>46</v>
      </c>
      <c r="V5" s="174"/>
      <c r="W5" s="194"/>
      <c r="X5" s="190"/>
      <c r="Y5" s="172" t="s">
        <v>57</v>
      </c>
      <c r="Z5" s="173"/>
      <c r="AA5" s="172" t="s">
        <v>45</v>
      </c>
      <c r="AB5" s="174"/>
      <c r="AC5" s="173" t="s">
        <v>46</v>
      </c>
      <c r="AD5" s="174"/>
      <c r="AE5" s="172" t="s">
        <v>57</v>
      </c>
      <c r="AF5" s="173"/>
      <c r="AG5" s="172" t="s">
        <v>45</v>
      </c>
      <c r="AH5" s="174"/>
      <c r="AI5" s="173" t="s">
        <v>46</v>
      </c>
      <c r="AJ5" s="174"/>
      <c r="AK5" s="192"/>
    </row>
    <row r="6" spans="1:37" ht="59.4" customHeight="1" x14ac:dyDescent="0.3">
      <c r="B6" s="62" t="s">
        <v>15</v>
      </c>
      <c r="C6" s="23" t="s">
        <v>55</v>
      </c>
      <c r="D6" s="24" t="s">
        <v>56</v>
      </c>
      <c r="E6" s="23" t="s">
        <v>55</v>
      </c>
      <c r="F6" s="26" t="s">
        <v>58</v>
      </c>
      <c r="G6" s="23" t="s">
        <v>55</v>
      </c>
      <c r="H6" s="24" t="s">
        <v>58</v>
      </c>
      <c r="I6" s="26" t="s">
        <v>55</v>
      </c>
      <c r="J6" s="24" t="s">
        <v>58</v>
      </c>
      <c r="K6" s="23" t="s">
        <v>55</v>
      </c>
      <c r="L6" s="26" t="s">
        <v>58</v>
      </c>
      <c r="M6" s="23" t="s">
        <v>55</v>
      </c>
      <c r="N6" s="24" t="s">
        <v>58</v>
      </c>
      <c r="O6" s="26" t="s">
        <v>55</v>
      </c>
      <c r="P6" s="24" t="s">
        <v>58</v>
      </c>
      <c r="Q6" s="23" t="s">
        <v>55</v>
      </c>
      <c r="R6" s="26" t="s">
        <v>58</v>
      </c>
      <c r="S6" s="23" t="s">
        <v>55</v>
      </c>
      <c r="T6" s="24" t="s">
        <v>58</v>
      </c>
      <c r="U6" s="26" t="s">
        <v>55</v>
      </c>
      <c r="V6" s="24" t="s">
        <v>58</v>
      </c>
      <c r="W6" s="23" t="s">
        <v>55</v>
      </c>
      <c r="X6" s="24" t="s">
        <v>58</v>
      </c>
      <c r="Y6" s="23" t="s">
        <v>55</v>
      </c>
      <c r="Z6" s="26" t="s">
        <v>58</v>
      </c>
      <c r="AA6" s="23" t="s">
        <v>55</v>
      </c>
      <c r="AB6" s="24" t="s">
        <v>58</v>
      </c>
      <c r="AC6" s="26" t="s">
        <v>55</v>
      </c>
      <c r="AD6" s="24" t="s">
        <v>58</v>
      </c>
      <c r="AE6" s="23" t="s">
        <v>55</v>
      </c>
      <c r="AF6" s="26" t="s">
        <v>58</v>
      </c>
      <c r="AG6" s="23" t="s">
        <v>55</v>
      </c>
      <c r="AH6" s="24" t="s">
        <v>58</v>
      </c>
      <c r="AI6" s="26" t="s">
        <v>55</v>
      </c>
      <c r="AJ6" s="24" t="s">
        <v>58</v>
      </c>
      <c r="AK6" s="27" t="s">
        <v>36</v>
      </c>
    </row>
    <row r="7" spans="1:37" x14ac:dyDescent="0.3">
      <c r="B7" s="111">
        <v>1993</v>
      </c>
      <c r="C7" s="119">
        <v>0.29467521357157772</v>
      </c>
      <c r="D7" s="154">
        <v>0.287219205646288</v>
      </c>
      <c r="E7" s="119">
        <v>0.30721881173683002</v>
      </c>
      <c r="F7" s="120">
        <v>0.30517803152690171</v>
      </c>
      <c r="G7" s="154">
        <v>0.30578027671980801</v>
      </c>
      <c r="H7" s="154">
        <v>0.30228995422280969</v>
      </c>
      <c r="I7" s="119">
        <v>0.30241013870655797</v>
      </c>
      <c r="J7" s="120">
        <v>0.2940678237840037</v>
      </c>
      <c r="K7" s="44">
        <f>C7-E7</f>
        <v>-1.2543598165252301E-2</v>
      </c>
      <c r="L7" s="80">
        <f>D7-F7</f>
        <v>-1.7958825880613705E-2</v>
      </c>
      <c r="M7" s="44">
        <f>C7-G7</f>
        <v>-1.1105063148230288E-2</v>
      </c>
      <c r="N7" s="112">
        <f>D7-H7</f>
        <v>-1.5070748576521686E-2</v>
      </c>
      <c r="O7" s="80">
        <f>C7-I7</f>
        <v>-7.7349251349802528E-3</v>
      </c>
      <c r="P7" s="80">
        <f>D7-J7</f>
        <v>-6.8486181377157007E-3</v>
      </c>
      <c r="Q7" s="81">
        <f>K7/$C7</f>
        <v>-4.2567537368409895E-2</v>
      </c>
      <c r="R7" s="82">
        <f>L7/$D7</f>
        <v>-6.252654950494535E-2</v>
      </c>
      <c r="S7" s="81">
        <f>M7/$C7</f>
        <v>-3.7685772799254544E-2</v>
      </c>
      <c r="T7" s="83">
        <f>N7/$D7</f>
        <v>-5.2471242452642231E-2</v>
      </c>
      <c r="U7" s="82">
        <f>O7/$C7</f>
        <v>-2.6248984572641739E-2</v>
      </c>
      <c r="V7" s="83">
        <f>P7/$D7</f>
        <v>-2.3844568897491522E-2</v>
      </c>
      <c r="W7" s="156">
        <v>20538940.099411011</v>
      </c>
      <c r="X7" s="165">
        <v>20019254.38067627</v>
      </c>
      <c r="Y7" s="156">
        <v>21413232.19960022</v>
      </c>
      <c r="Z7" s="157">
        <v>21270989.280761719</v>
      </c>
      <c r="AA7" s="165">
        <v>21312965.929534908</v>
      </c>
      <c r="AB7" s="165">
        <v>21069689.531005859</v>
      </c>
      <c r="AC7" s="156">
        <v>21078066.421218868</v>
      </c>
      <c r="AD7" s="157">
        <v>20496604.871032711</v>
      </c>
      <c r="AE7" s="64">
        <f>Y7-$W7</f>
        <v>874292.10018920898</v>
      </c>
      <c r="AF7" s="158">
        <f>Z7-$X7</f>
        <v>1251734.9000854492</v>
      </c>
      <c r="AG7" s="64">
        <f>AA7-$W7</f>
        <v>774025.83012389764</v>
      </c>
      <c r="AH7" s="113">
        <f>AB7-$X7</f>
        <v>1050435.1503295898</v>
      </c>
      <c r="AI7" s="158">
        <f>AC7-$W7</f>
        <v>539126.3218078576</v>
      </c>
      <c r="AJ7" s="113">
        <f>AD7-$X7</f>
        <v>477350.49035644159</v>
      </c>
      <c r="AK7" s="68">
        <v>69700263.725852966</v>
      </c>
    </row>
    <row r="8" spans="1:37" x14ac:dyDescent="0.3">
      <c r="B8" s="111">
        <v>1994</v>
      </c>
      <c r="C8" s="129">
        <v>0.26869903671025269</v>
      </c>
      <c r="D8" s="159">
        <v>0.25627256632813339</v>
      </c>
      <c r="E8" s="129">
        <v>0.28679582073118909</v>
      </c>
      <c r="F8" s="130">
        <v>0.28108051437252252</v>
      </c>
      <c r="G8" s="159">
        <v>0.28208577598079188</v>
      </c>
      <c r="H8" s="159">
        <v>0.27405616926682752</v>
      </c>
      <c r="I8" s="129">
        <v>0.27567509832619758</v>
      </c>
      <c r="J8" s="130">
        <v>0.26817375508354052</v>
      </c>
      <c r="K8" s="48">
        <f t="shared" ref="K8:L30" si="0">C8-E8</f>
        <v>-1.8096784020936396E-2</v>
      </c>
      <c r="L8" s="11">
        <f t="shared" si="0"/>
        <v>-2.4807948044389128E-2</v>
      </c>
      <c r="M8" s="48">
        <f t="shared" ref="M8:N30" si="1">C8-G8</f>
        <v>-1.3386739270539183E-2</v>
      </c>
      <c r="N8" s="114">
        <f t="shared" si="1"/>
        <v>-1.7783602938694132E-2</v>
      </c>
      <c r="O8" s="11">
        <f t="shared" ref="O8:P30" si="2">C8-I8</f>
        <v>-6.9760616159448841E-3</v>
      </c>
      <c r="P8" s="11">
        <f t="shared" si="2"/>
        <v>-1.1901188755407133E-2</v>
      </c>
      <c r="Q8" s="86">
        <f t="shared" ref="Q8:Q30" si="3">K8/$C8</f>
        <v>-6.7349642345204144E-2</v>
      </c>
      <c r="R8" s="28">
        <f t="shared" ref="R8:R30" si="4">L8/$D8</f>
        <v>-9.6802979733011441E-2</v>
      </c>
      <c r="S8" s="86">
        <f t="shared" ref="S8:S30" si="5">M8/$C8</f>
        <v>-4.982057038401131E-2</v>
      </c>
      <c r="T8" s="88">
        <f t="shared" ref="T8:T30" si="6">N8/$D8</f>
        <v>-6.9393315068784489E-2</v>
      </c>
      <c r="U8" s="28">
        <f t="shared" ref="U8:U30" si="7">O8/$C8</f>
        <v>-2.5962361835585621E-2</v>
      </c>
      <c r="V8" s="88">
        <f t="shared" ref="V8:V30" si="8">P8/$D8</f>
        <v>-4.6439573794132757E-2</v>
      </c>
      <c r="W8" s="155">
        <v>18942460.802097321</v>
      </c>
      <c r="X8" s="36">
        <v>18066432.622005459</v>
      </c>
      <c r="Y8" s="155">
        <v>20218228.762256619</v>
      </c>
      <c r="Z8" s="160">
        <v>19815317.132961269</v>
      </c>
      <c r="AA8" s="36">
        <v>19886185.003734589</v>
      </c>
      <c r="AB8" s="36">
        <v>19320122.273113251</v>
      </c>
      <c r="AC8" s="155">
        <v>19434251.823497768</v>
      </c>
      <c r="AD8" s="160">
        <v>18905430.052951809</v>
      </c>
      <c r="AE8" s="65">
        <f t="shared" ref="AE8:AE30" si="9">Y8-$W8</f>
        <v>1275767.960159298</v>
      </c>
      <c r="AF8" s="35">
        <f t="shared" ref="AF8:AF30" si="10">Z8-$X8</f>
        <v>1748884.5109558105</v>
      </c>
      <c r="AG8" s="65">
        <f t="shared" ref="AG8:AG30" si="11">AA8-$W8</f>
        <v>943724.20163726807</v>
      </c>
      <c r="AH8" s="68">
        <f t="shared" ref="AH8:AH30" si="12">AB8-$X8</f>
        <v>1253689.6511077918</v>
      </c>
      <c r="AI8" s="35">
        <f t="shared" ref="AI8:AI30" si="13">AC8-$W8</f>
        <v>491791.02140044793</v>
      </c>
      <c r="AJ8" s="68">
        <f t="shared" ref="AJ8:AJ30" si="14">AD8-$X8</f>
        <v>838997.4309463501</v>
      </c>
      <c r="AK8" s="68">
        <v>70496943.472572327</v>
      </c>
    </row>
    <row r="9" spans="1:37" x14ac:dyDescent="0.3">
      <c r="B9" s="111">
        <v>1995</v>
      </c>
      <c r="C9" s="129">
        <v>0.2472253773176947</v>
      </c>
      <c r="D9" s="159">
        <v>0.2348463028952836</v>
      </c>
      <c r="E9" s="129">
        <v>0.26273607301455032</v>
      </c>
      <c r="F9" s="130">
        <v>0.25978629418842192</v>
      </c>
      <c r="G9" s="159">
        <v>0.26137857610532789</v>
      </c>
      <c r="H9" s="159">
        <v>0.25266467575871732</v>
      </c>
      <c r="I9" s="129">
        <v>0.25562679561934409</v>
      </c>
      <c r="J9" s="130">
        <v>0.248729238308627</v>
      </c>
      <c r="K9" s="48">
        <f t="shared" si="0"/>
        <v>-1.551069569685562E-2</v>
      </c>
      <c r="L9" s="11">
        <f t="shared" si="0"/>
        <v>-2.4939991293138314E-2</v>
      </c>
      <c r="M9" s="48">
        <f t="shared" si="1"/>
        <v>-1.4153198787633187E-2</v>
      </c>
      <c r="N9" s="114">
        <f t="shared" si="1"/>
        <v>-1.7818372863433712E-2</v>
      </c>
      <c r="O9" s="11">
        <f t="shared" si="2"/>
        <v>-8.4014183016493937E-3</v>
      </c>
      <c r="P9" s="11">
        <f t="shared" si="2"/>
        <v>-1.38829354133434E-2</v>
      </c>
      <c r="Q9" s="86">
        <f t="shared" si="3"/>
        <v>-6.2739092018550116E-2</v>
      </c>
      <c r="R9" s="28">
        <f t="shared" si="4"/>
        <v>-0.10619707862405178</v>
      </c>
      <c r="S9" s="86">
        <f t="shared" si="5"/>
        <v>-5.7248163360858174E-2</v>
      </c>
      <c r="T9" s="88">
        <f t="shared" si="6"/>
        <v>-7.5872486148435586E-2</v>
      </c>
      <c r="U9" s="28">
        <f t="shared" si="7"/>
        <v>-3.3982831345235359E-2</v>
      </c>
      <c r="V9" s="88">
        <f t="shared" si="8"/>
        <v>-5.9114983894524874E-2</v>
      </c>
      <c r="W9" s="155">
        <v>17588156.03855896</v>
      </c>
      <c r="X9" s="36">
        <v>16707481.51025391</v>
      </c>
      <c r="Y9" s="155">
        <v>18691620.97869873</v>
      </c>
      <c r="Z9" s="160">
        <v>18481767.237808231</v>
      </c>
      <c r="AA9" s="36">
        <v>18595045.668670651</v>
      </c>
      <c r="AB9" s="36">
        <v>17975119.669715881</v>
      </c>
      <c r="AC9" s="155">
        <v>18185851.378890991</v>
      </c>
      <c r="AD9" s="160">
        <v>17695144.010650631</v>
      </c>
      <c r="AE9" s="65">
        <f t="shared" si="9"/>
        <v>1103464.9401397705</v>
      </c>
      <c r="AF9" s="35">
        <f t="shared" si="10"/>
        <v>1774285.7275543213</v>
      </c>
      <c r="AG9" s="65">
        <f t="shared" si="11"/>
        <v>1006889.6301116906</v>
      </c>
      <c r="AH9" s="68">
        <f t="shared" si="12"/>
        <v>1267638.1594619714</v>
      </c>
      <c r="AI9" s="35">
        <f t="shared" si="13"/>
        <v>597695.34033203125</v>
      </c>
      <c r="AJ9" s="68">
        <f t="shared" si="14"/>
        <v>987662.50039672107</v>
      </c>
      <c r="AK9" s="68">
        <v>71142195.147537231</v>
      </c>
    </row>
    <row r="10" spans="1:37" x14ac:dyDescent="0.3">
      <c r="B10" s="111">
        <v>1996</v>
      </c>
      <c r="C10" s="129">
        <v>0.242908423740851</v>
      </c>
      <c r="D10" s="159">
        <v>0.22821161084394159</v>
      </c>
      <c r="E10" s="129">
        <v>0.25728352412206817</v>
      </c>
      <c r="F10" s="130">
        <v>0.25148498895854138</v>
      </c>
      <c r="G10" s="159">
        <v>0.25436622444004392</v>
      </c>
      <c r="H10" s="159">
        <v>0.24601117320338831</v>
      </c>
      <c r="I10" s="129">
        <v>0.25270886725751868</v>
      </c>
      <c r="J10" s="130">
        <v>0.24273096475151981</v>
      </c>
      <c r="K10" s="48">
        <f t="shared" si="0"/>
        <v>-1.4375100381217171E-2</v>
      </c>
      <c r="L10" s="11">
        <f t="shared" si="0"/>
        <v>-2.3273378114599785E-2</v>
      </c>
      <c r="M10" s="48">
        <f t="shared" si="1"/>
        <v>-1.1457800699192916E-2</v>
      </c>
      <c r="N10" s="114">
        <f t="shared" si="1"/>
        <v>-1.7799562359446713E-2</v>
      </c>
      <c r="O10" s="11">
        <f t="shared" si="2"/>
        <v>-9.8004435166676729E-3</v>
      </c>
      <c r="P10" s="11">
        <f t="shared" si="2"/>
        <v>-1.451935390757822E-2</v>
      </c>
      <c r="Q10" s="86">
        <f t="shared" si="3"/>
        <v>-5.917909374996963E-2</v>
      </c>
      <c r="R10" s="28">
        <f t="shared" si="4"/>
        <v>-0.10198156889797717</v>
      </c>
      <c r="S10" s="86">
        <f t="shared" si="5"/>
        <v>-4.7169219258599168E-2</v>
      </c>
      <c r="T10" s="88">
        <f t="shared" si="6"/>
        <v>-7.7995866615299531E-2</v>
      </c>
      <c r="U10" s="28">
        <f t="shared" si="7"/>
        <v>-4.0346248045820605E-2</v>
      </c>
      <c r="V10" s="88">
        <f t="shared" si="8"/>
        <v>-6.3622327776771265E-2</v>
      </c>
      <c r="W10" s="155">
        <v>17300652.05548859</v>
      </c>
      <c r="X10" s="36">
        <v>16253901.83440399</v>
      </c>
      <c r="Y10" s="155">
        <v>18324488.965415951</v>
      </c>
      <c r="Z10" s="160">
        <v>17911500.24419022</v>
      </c>
      <c r="AA10" s="36">
        <v>18116710.30561066</v>
      </c>
      <c r="AB10" s="36">
        <v>17521638.993858341</v>
      </c>
      <c r="AC10" s="155">
        <v>17998668.454673771</v>
      </c>
      <c r="AD10" s="160">
        <v>17288012.9045639</v>
      </c>
      <c r="AE10" s="65">
        <f t="shared" si="9"/>
        <v>1023836.9099273607</v>
      </c>
      <c r="AF10" s="35">
        <f t="shared" si="10"/>
        <v>1657598.40978623</v>
      </c>
      <c r="AG10" s="65">
        <f t="shared" si="11"/>
        <v>816058.25012207031</v>
      </c>
      <c r="AH10" s="68">
        <f t="shared" si="12"/>
        <v>1267737.1594543513</v>
      </c>
      <c r="AI10" s="35">
        <f t="shared" si="13"/>
        <v>698016.39918518066</v>
      </c>
      <c r="AJ10" s="68">
        <f t="shared" si="14"/>
        <v>1034111.0701599102</v>
      </c>
      <c r="AK10" s="68">
        <v>71222939.859615326</v>
      </c>
    </row>
    <row r="11" spans="1:37" x14ac:dyDescent="0.3">
      <c r="B11" s="111">
        <v>1997</v>
      </c>
      <c r="C11" s="129">
        <v>0.2332246700460954</v>
      </c>
      <c r="D11" s="159">
        <v>0.2238280053271568</v>
      </c>
      <c r="E11" s="129">
        <v>0.24672349092187901</v>
      </c>
      <c r="F11" s="130">
        <v>0.24206317640592601</v>
      </c>
      <c r="G11" s="159">
        <v>0.24156896115399931</v>
      </c>
      <c r="H11" s="159">
        <v>0.23766142348626709</v>
      </c>
      <c r="I11" s="129">
        <v>0.24063608244879431</v>
      </c>
      <c r="J11" s="130">
        <v>0.236586634020478</v>
      </c>
      <c r="K11" s="48">
        <f t="shared" si="0"/>
        <v>-1.3498820875783607E-2</v>
      </c>
      <c r="L11" s="11">
        <f t="shared" si="0"/>
        <v>-1.8235171078769208E-2</v>
      </c>
      <c r="M11" s="48">
        <f t="shared" si="1"/>
        <v>-8.3442911079039117E-3</v>
      </c>
      <c r="N11" s="114">
        <f t="shared" si="1"/>
        <v>-1.3833418159110294E-2</v>
      </c>
      <c r="O11" s="11">
        <f t="shared" si="2"/>
        <v>-7.4114124026989081E-3</v>
      </c>
      <c r="P11" s="11">
        <f t="shared" si="2"/>
        <v>-1.27586286933212E-2</v>
      </c>
      <c r="Q11" s="86">
        <f t="shared" si="3"/>
        <v>-5.7879043726873532E-2</v>
      </c>
      <c r="R11" s="28">
        <f t="shared" si="4"/>
        <v>-8.1469568797326697E-2</v>
      </c>
      <c r="S11" s="86">
        <f t="shared" si="5"/>
        <v>-3.5777909370628393E-2</v>
      </c>
      <c r="T11" s="88">
        <f t="shared" si="6"/>
        <v>-6.1803786076236378E-2</v>
      </c>
      <c r="U11" s="28">
        <f t="shared" si="7"/>
        <v>-3.177799501756863E-2</v>
      </c>
      <c r="V11" s="88">
        <f t="shared" si="8"/>
        <v>-5.700193179433749E-2</v>
      </c>
      <c r="W11" s="155">
        <v>16714977.766861441</v>
      </c>
      <c r="X11" s="36">
        <v>16041528.247869009</v>
      </c>
      <c r="Y11" s="155">
        <v>17682424.695923328</v>
      </c>
      <c r="Z11" s="160">
        <v>17348424.63707304</v>
      </c>
      <c r="AA11" s="36">
        <v>17313004.72653627</v>
      </c>
      <c r="AB11" s="36">
        <v>17032955.428036209</v>
      </c>
      <c r="AC11" s="155">
        <v>17246146.247055531</v>
      </c>
      <c r="AD11" s="160">
        <v>16955926.346930981</v>
      </c>
      <c r="AE11" s="65">
        <f t="shared" si="9"/>
        <v>967446.92906188779</v>
      </c>
      <c r="AF11" s="35">
        <f t="shared" si="10"/>
        <v>1306896.3892040309</v>
      </c>
      <c r="AG11" s="65">
        <f t="shared" si="11"/>
        <v>598026.95967482962</v>
      </c>
      <c r="AH11" s="68">
        <f t="shared" si="12"/>
        <v>991427.18016720004</v>
      </c>
      <c r="AI11" s="35">
        <f t="shared" si="13"/>
        <v>531168.48019408993</v>
      </c>
      <c r="AJ11" s="68">
        <f t="shared" si="14"/>
        <v>914398.09906197153</v>
      </c>
      <c r="AK11" s="68">
        <v>71668995.237758636</v>
      </c>
    </row>
    <row r="12" spans="1:37" x14ac:dyDescent="0.3">
      <c r="B12" s="111">
        <v>1998</v>
      </c>
      <c r="C12" s="129">
        <v>0.21775436363288031</v>
      </c>
      <c r="D12" s="159">
        <v>0.20918483269651339</v>
      </c>
      <c r="E12" s="129">
        <v>0.22855378267082241</v>
      </c>
      <c r="F12" s="130">
        <v>0.22437251570958311</v>
      </c>
      <c r="G12" s="159">
        <v>0.22359631311115419</v>
      </c>
      <c r="H12" s="159">
        <v>0.218303457651426</v>
      </c>
      <c r="I12" s="129">
        <v>0.22324223820232239</v>
      </c>
      <c r="J12" s="130">
        <v>0.21932717990675921</v>
      </c>
      <c r="K12" s="48">
        <f t="shared" si="0"/>
        <v>-1.0799419037942098E-2</v>
      </c>
      <c r="L12" s="11">
        <f t="shared" si="0"/>
        <v>-1.5187683013069719E-2</v>
      </c>
      <c r="M12" s="48">
        <f t="shared" si="1"/>
        <v>-5.8419494782738779E-3</v>
      </c>
      <c r="N12" s="114">
        <f t="shared" si="1"/>
        <v>-9.118624954912613E-3</v>
      </c>
      <c r="O12" s="11">
        <f t="shared" si="2"/>
        <v>-5.4878745694420805E-3</v>
      </c>
      <c r="P12" s="11">
        <f t="shared" si="2"/>
        <v>-1.0142347210245817E-2</v>
      </c>
      <c r="Q12" s="86">
        <f t="shared" si="3"/>
        <v>-4.9594501151532452E-2</v>
      </c>
      <c r="R12" s="28">
        <f t="shared" si="4"/>
        <v>-7.2604131080115653E-2</v>
      </c>
      <c r="S12" s="86">
        <f t="shared" si="5"/>
        <v>-2.6828162617778924E-2</v>
      </c>
      <c r="T12" s="88">
        <f t="shared" si="6"/>
        <v>-4.3591233825934064E-2</v>
      </c>
      <c r="U12" s="28">
        <f t="shared" si="7"/>
        <v>-2.5202133623803195E-2</v>
      </c>
      <c r="V12" s="88">
        <f t="shared" si="8"/>
        <v>-4.8485098462948288E-2</v>
      </c>
      <c r="W12" s="155">
        <v>15675987.074485781</v>
      </c>
      <c r="X12" s="36">
        <v>15059072.428314211</v>
      </c>
      <c r="Y12" s="155">
        <v>16453429.833502769</v>
      </c>
      <c r="Z12" s="160">
        <v>16152423.296844481</v>
      </c>
      <c r="AA12" s="36">
        <v>16096545.00491428</v>
      </c>
      <c r="AB12" s="36">
        <v>15715515.975738529</v>
      </c>
      <c r="AC12" s="155">
        <v>16071055.39542198</v>
      </c>
      <c r="AD12" s="160">
        <v>15789213.03776169</v>
      </c>
      <c r="AE12" s="65">
        <f t="shared" si="9"/>
        <v>777442.7590169888</v>
      </c>
      <c r="AF12" s="35">
        <f t="shared" si="10"/>
        <v>1093350.8685302697</v>
      </c>
      <c r="AG12" s="65">
        <f t="shared" si="11"/>
        <v>420557.93042849936</v>
      </c>
      <c r="AH12" s="68">
        <f t="shared" si="12"/>
        <v>656443.54742431827</v>
      </c>
      <c r="AI12" s="35">
        <f t="shared" si="13"/>
        <v>395068.32093619928</v>
      </c>
      <c r="AJ12" s="68">
        <f t="shared" si="14"/>
        <v>730140.60944747925</v>
      </c>
      <c r="AK12" s="68">
        <v>71989313.15523243</v>
      </c>
    </row>
    <row r="13" spans="1:37" x14ac:dyDescent="0.3">
      <c r="B13" s="111">
        <v>1999</v>
      </c>
      <c r="C13" s="129">
        <v>0.20119385880360249</v>
      </c>
      <c r="D13" s="159">
        <v>0.18938341228661329</v>
      </c>
      <c r="E13" s="129">
        <v>0.21100853844323711</v>
      </c>
      <c r="F13" s="130">
        <v>0.20555804390615109</v>
      </c>
      <c r="G13" s="159">
        <v>0.20823197230487969</v>
      </c>
      <c r="H13" s="159">
        <v>0.2013625062707145</v>
      </c>
      <c r="I13" s="129">
        <v>0.20779799357487919</v>
      </c>
      <c r="J13" s="130">
        <v>0.20064770743239679</v>
      </c>
      <c r="K13" s="48">
        <f t="shared" si="0"/>
        <v>-9.8146796396346159E-3</v>
      </c>
      <c r="L13" s="11">
        <f t="shared" si="0"/>
        <v>-1.6174631619537805E-2</v>
      </c>
      <c r="M13" s="48">
        <f t="shared" si="1"/>
        <v>-7.0381135012771989E-3</v>
      </c>
      <c r="N13" s="114">
        <f t="shared" si="1"/>
        <v>-1.1979093984101213E-2</v>
      </c>
      <c r="O13" s="11">
        <f t="shared" si="2"/>
        <v>-6.6041347712766929E-3</v>
      </c>
      <c r="P13" s="11">
        <f t="shared" si="2"/>
        <v>-1.1264295145783504E-2</v>
      </c>
      <c r="Q13" s="86">
        <f t="shared" si="3"/>
        <v>-4.8782202886298427E-2</v>
      </c>
      <c r="R13" s="28">
        <f t="shared" si="4"/>
        <v>-8.5406802128261794E-2</v>
      </c>
      <c r="S13" s="86">
        <f t="shared" si="5"/>
        <v>-3.4981751148515559E-2</v>
      </c>
      <c r="T13" s="88">
        <f t="shared" si="6"/>
        <v>-6.3253132042905766E-2</v>
      </c>
      <c r="U13" s="28">
        <f t="shared" si="7"/>
        <v>-3.2824733371824177E-2</v>
      </c>
      <c r="V13" s="88">
        <f t="shared" si="8"/>
        <v>-5.9478784386544338E-2</v>
      </c>
      <c r="W13" s="155">
        <v>14548197.64879513</v>
      </c>
      <c r="X13" s="36">
        <v>13694191.908901211</v>
      </c>
      <c r="Y13" s="155">
        <v>15257890.77812862</v>
      </c>
      <c r="Z13" s="160">
        <v>14863769.04757118</v>
      </c>
      <c r="AA13" s="36">
        <v>15057119.0786047</v>
      </c>
      <c r="AB13" s="36">
        <v>14560392.437935829</v>
      </c>
      <c r="AC13" s="155">
        <v>15025738.357657431</v>
      </c>
      <c r="AD13" s="160">
        <v>14508705.79679871</v>
      </c>
      <c r="AE13" s="65">
        <f t="shared" si="9"/>
        <v>709693.12933349051</v>
      </c>
      <c r="AF13" s="35">
        <f t="shared" si="10"/>
        <v>1169577.1386699695</v>
      </c>
      <c r="AG13" s="65">
        <f t="shared" si="11"/>
        <v>508921.42980957031</v>
      </c>
      <c r="AH13" s="68">
        <f t="shared" si="12"/>
        <v>866200.52903461829</v>
      </c>
      <c r="AI13" s="35">
        <f t="shared" si="13"/>
        <v>477540.70886230096</v>
      </c>
      <c r="AJ13" s="68">
        <f t="shared" si="14"/>
        <v>814513.88789749891</v>
      </c>
      <c r="AK13" s="68">
        <v>72309352.458896399</v>
      </c>
    </row>
    <row r="14" spans="1:37" x14ac:dyDescent="0.3">
      <c r="B14" s="111">
        <v>2001</v>
      </c>
      <c r="C14" s="129">
        <v>0.1973604560212921</v>
      </c>
      <c r="D14" s="159">
        <v>0.18719542097125569</v>
      </c>
      <c r="E14" s="129">
        <v>0.20655744850577321</v>
      </c>
      <c r="F14" s="130">
        <v>0.20094363445354521</v>
      </c>
      <c r="G14" s="159">
        <v>0.20189745942002399</v>
      </c>
      <c r="H14" s="159">
        <v>0.19434039916231369</v>
      </c>
      <c r="I14" s="129">
        <v>0.20376259716957501</v>
      </c>
      <c r="J14" s="130">
        <v>0.19832472862000791</v>
      </c>
      <c r="K14" s="48">
        <f t="shared" si="0"/>
        <v>-9.1969924844811091E-3</v>
      </c>
      <c r="L14" s="11">
        <f t="shared" si="0"/>
        <v>-1.3748213482289523E-2</v>
      </c>
      <c r="M14" s="48">
        <f t="shared" si="1"/>
        <v>-4.5370033987318925E-3</v>
      </c>
      <c r="N14" s="114">
        <f t="shared" si="1"/>
        <v>-7.144978191057999E-3</v>
      </c>
      <c r="O14" s="11">
        <f t="shared" si="2"/>
        <v>-6.4021411482829138E-3</v>
      </c>
      <c r="P14" s="11">
        <f t="shared" si="2"/>
        <v>-1.1129307648752224E-2</v>
      </c>
      <c r="Q14" s="86">
        <f t="shared" si="3"/>
        <v>-4.6599975850729176E-2</v>
      </c>
      <c r="R14" s="28">
        <f t="shared" si="4"/>
        <v>-7.3443107801235127E-2</v>
      </c>
      <c r="S14" s="86">
        <f t="shared" si="5"/>
        <v>-2.2988411610897479E-2</v>
      </c>
      <c r="T14" s="88">
        <f t="shared" si="6"/>
        <v>-3.8168552168565746E-2</v>
      </c>
      <c r="U14" s="28">
        <f t="shared" si="7"/>
        <v>-3.243882425764269E-2</v>
      </c>
      <c r="V14" s="88">
        <f t="shared" si="8"/>
        <v>-5.9452884002227577E-2</v>
      </c>
      <c r="W14" s="155">
        <v>14331191.0991379</v>
      </c>
      <c r="X14" s="36">
        <v>13593064.208025569</v>
      </c>
      <c r="Y14" s="155">
        <v>14999024.25826991</v>
      </c>
      <c r="Z14" s="160">
        <v>14591381.08800471</v>
      </c>
      <c r="AA14" s="36">
        <v>14660642.418999311</v>
      </c>
      <c r="AB14" s="36">
        <v>14111891.788380271</v>
      </c>
      <c r="AC14" s="155">
        <v>14796078.088605519</v>
      </c>
      <c r="AD14" s="160">
        <v>14401211.077620151</v>
      </c>
      <c r="AE14" s="65">
        <f t="shared" si="9"/>
        <v>667833.15913200937</v>
      </c>
      <c r="AF14" s="35">
        <f t="shared" si="10"/>
        <v>998316.87997914106</v>
      </c>
      <c r="AG14" s="65">
        <f t="shared" si="11"/>
        <v>329451.31986141019</v>
      </c>
      <c r="AH14" s="68">
        <f t="shared" si="12"/>
        <v>518827.58035470173</v>
      </c>
      <c r="AI14" s="35">
        <f t="shared" si="13"/>
        <v>464886.98946761899</v>
      </c>
      <c r="AJ14" s="68">
        <f t="shared" si="14"/>
        <v>808146.86959458143</v>
      </c>
      <c r="AK14" s="68">
        <v>72614298.669799328</v>
      </c>
    </row>
    <row r="15" spans="1:37" x14ac:dyDescent="0.3">
      <c r="B15" s="111">
        <v>2002</v>
      </c>
      <c r="C15" s="129">
        <v>0.19830910641364671</v>
      </c>
      <c r="D15" s="159">
        <v>0.1849027764095342</v>
      </c>
      <c r="E15" s="129">
        <v>0.20785340158770499</v>
      </c>
      <c r="F15" s="130">
        <v>0.20233541756820711</v>
      </c>
      <c r="G15" s="159">
        <v>0.20232511013770979</v>
      </c>
      <c r="H15" s="159">
        <v>0.19286866180202891</v>
      </c>
      <c r="I15" s="129">
        <v>0.2031798662026898</v>
      </c>
      <c r="J15" s="130">
        <v>0.19549042802848141</v>
      </c>
      <c r="K15" s="48">
        <f t="shared" si="0"/>
        <v>-9.544295174058276E-3</v>
      </c>
      <c r="L15" s="11">
        <f t="shared" si="0"/>
        <v>-1.7432641158672907E-2</v>
      </c>
      <c r="M15" s="48">
        <f t="shared" si="1"/>
        <v>-4.0160037240630775E-3</v>
      </c>
      <c r="N15" s="114">
        <f t="shared" si="1"/>
        <v>-7.9658853924947093E-3</v>
      </c>
      <c r="O15" s="11">
        <f t="shared" si="2"/>
        <v>-4.8707597890430832E-3</v>
      </c>
      <c r="P15" s="11">
        <f t="shared" si="2"/>
        <v>-1.0587651618947203E-2</v>
      </c>
      <c r="Q15" s="86">
        <f t="shared" si="3"/>
        <v>-4.8128375679078156E-2</v>
      </c>
      <c r="R15" s="28">
        <f t="shared" si="4"/>
        <v>-9.4280040014445246E-2</v>
      </c>
      <c r="S15" s="86">
        <f t="shared" si="5"/>
        <v>-2.025123201193909E-2</v>
      </c>
      <c r="T15" s="88">
        <f t="shared" si="6"/>
        <v>-4.3081480695840765E-2</v>
      </c>
      <c r="U15" s="28">
        <f t="shared" si="7"/>
        <v>-2.4561452961637167E-2</v>
      </c>
      <c r="V15" s="88">
        <f t="shared" si="8"/>
        <v>-5.7260641643892961E-2</v>
      </c>
      <c r="W15" s="155">
        <v>14533043.754152181</v>
      </c>
      <c r="X15" s="36">
        <v>13550563.503719451</v>
      </c>
      <c r="Y15" s="155">
        <v>15232495.5437125</v>
      </c>
      <c r="Z15" s="160">
        <v>14828111.1730684</v>
      </c>
      <c r="AA15" s="36">
        <v>14827355.795057179</v>
      </c>
      <c r="AB15" s="36">
        <v>14134341.843722699</v>
      </c>
      <c r="AC15" s="155">
        <v>14889996.424709201</v>
      </c>
      <c r="AD15" s="160">
        <v>14326477.46457875</v>
      </c>
      <c r="AE15" s="65">
        <f t="shared" si="9"/>
        <v>699451.78956031986</v>
      </c>
      <c r="AF15" s="35">
        <f t="shared" si="10"/>
        <v>1277547.6693489496</v>
      </c>
      <c r="AG15" s="65">
        <f t="shared" si="11"/>
        <v>294312.04090499878</v>
      </c>
      <c r="AH15" s="68">
        <f t="shared" si="12"/>
        <v>583778.3400032483</v>
      </c>
      <c r="AI15" s="35">
        <f t="shared" si="13"/>
        <v>356952.67055702023</v>
      </c>
      <c r="AJ15" s="68">
        <f t="shared" si="14"/>
        <v>775913.96085929871</v>
      </c>
      <c r="AK15" s="68">
        <v>73284802.785799265</v>
      </c>
    </row>
    <row r="16" spans="1:37" x14ac:dyDescent="0.3">
      <c r="B16" s="111">
        <v>2003</v>
      </c>
      <c r="C16" s="129">
        <v>0.1964662113228689</v>
      </c>
      <c r="D16" s="159">
        <v>0.18073742244684921</v>
      </c>
      <c r="E16" s="129">
        <v>0.20717147359125451</v>
      </c>
      <c r="F16" s="130">
        <v>0.20297688748083481</v>
      </c>
      <c r="G16" s="159">
        <v>0.2016493588101855</v>
      </c>
      <c r="H16" s="159">
        <v>0.1884032342418954</v>
      </c>
      <c r="I16" s="129">
        <v>0.2033739691672434</v>
      </c>
      <c r="J16" s="130">
        <v>0.1920952267567958</v>
      </c>
      <c r="K16" s="48">
        <f t="shared" si="0"/>
        <v>-1.0705262268385612E-2</v>
      </c>
      <c r="L16" s="11">
        <f t="shared" si="0"/>
        <v>-2.2239465033985606E-2</v>
      </c>
      <c r="M16" s="48">
        <f t="shared" si="1"/>
        <v>-5.1831474873166028E-3</v>
      </c>
      <c r="N16" s="114">
        <f t="shared" si="1"/>
        <v>-7.6658117950461901E-3</v>
      </c>
      <c r="O16" s="11">
        <f t="shared" si="2"/>
        <v>-6.9077578443745014E-3</v>
      </c>
      <c r="P16" s="11">
        <f t="shared" si="2"/>
        <v>-1.1357804309946595E-2</v>
      </c>
      <c r="Q16" s="86">
        <f>K16/$C16</f>
        <v>-5.4489075736248532E-2</v>
      </c>
      <c r="R16" s="28">
        <f>L16/$D16</f>
        <v>-0.12304847957276657</v>
      </c>
      <c r="S16" s="86">
        <f>M16/$C16</f>
        <v>-2.6381877333597658E-2</v>
      </c>
      <c r="T16" s="88">
        <f>N16/$D16</f>
        <v>-4.2414081662033948E-2</v>
      </c>
      <c r="U16" s="28">
        <f>O16/$C16</f>
        <v>-3.5160029797807933E-2</v>
      </c>
      <c r="V16" s="88">
        <f>P16/$D16</f>
        <v>-6.2841464463656765E-2</v>
      </c>
      <c r="W16" s="155">
        <v>14445560.28673744</v>
      </c>
      <c r="X16" s="36">
        <v>13289070.494339939</v>
      </c>
      <c r="Y16" s="155">
        <v>15232685.515254021</v>
      </c>
      <c r="Z16" s="160">
        <v>14924270.413603781</v>
      </c>
      <c r="AA16" s="36">
        <v>14826661.28623724</v>
      </c>
      <c r="AB16" s="36">
        <v>13852714.215499399</v>
      </c>
      <c r="AC16" s="155">
        <v>14953466.61686516</v>
      </c>
      <c r="AD16" s="160">
        <v>14124175.145565029</v>
      </c>
      <c r="AE16" s="65">
        <f t="shared" si="9"/>
        <v>787125.22851658054</v>
      </c>
      <c r="AF16" s="35">
        <f t="shared" si="10"/>
        <v>1635199.9192638416</v>
      </c>
      <c r="AG16" s="65">
        <f t="shared" si="11"/>
        <v>381100.99949979968</v>
      </c>
      <c r="AH16" s="68">
        <f t="shared" si="12"/>
        <v>563643.72115946002</v>
      </c>
      <c r="AI16" s="35">
        <f t="shared" si="13"/>
        <v>507906.33012771979</v>
      </c>
      <c r="AJ16" s="68">
        <f t="shared" si="14"/>
        <v>835104.65122509003</v>
      </c>
      <c r="AK16" s="68">
        <v>73526944.859734058</v>
      </c>
    </row>
    <row r="17" spans="2:37" x14ac:dyDescent="0.3">
      <c r="B17" s="111">
        <v>2004</v>
      </c>
      <c r="C17" s="129">
        <v>0.1838900889576649</v>
      </c>
      <c r="D17" s="159">
        <v>0.16610703644968469</v>
      </c>
      <c r="E17" s="129">
        <v>0.19479956160527509</v>
      </c>
      <c r="F17" s="130">
        <v>0.19022213461331519</v>
      </c>
      <c r="G17" s="159">
        <v>0.1873210374772615</v>
      </c>
      <c r="H17" s="159">
        <v>0.17500793275334831</v>
      </c>
      <c r="I17" s="129">
        <v>0.18970244153920771</v>
      </c>
      <c r="J17" s="130">
        <v>0.17688463070655369</v>
      </c>
      <c r="K17" s="48">
        <f t="shared" si="0"/>
        <v>-1.0909472647610191E-2</v>
      </c>
      <c r="L17" s="11">
        <f t="shared" si="0"/>
        <v>-2.41150981636305E-2</v>
      </c>
      <c r="M17" s="48">
        <f t="shared" si="1"/>
        <v>-3.430948519596605E-3</v>
      </c>
      <c r="N17" s="114">
        <f t="shared" si="1"/>
        <v>-8.9008963036636135E-3</v>
      </c>
      <c r="O17" s="11">
        <f t="shared" si="2"/>
        <v>-5.8123525815428068E-3</v>
      </c>
      <c r="P17" s="11">
        <f t="shared" si="2"/>
        <v>-1.0777594256869E-2</v>
      </c>
      <c r="Q17" s="86">
        <f t="shared" si="3"/>
        <v>-5.932605019361193E-2</v>
      </c>
      <c r="R17" s="28">
        <f t="shared" si="4"/>
        <v>-0.14517806517447068</v>
      </c>
      <c r="S17" s="86">
        <f t="shared" si="5"/>
        <v>-1.8657604327911748E-2</v>
      </c>
      <c r="T17" s="88">
        <f t="shared" si="6"/>
        <v>-5.3585305559043998E-2</v>
      </c>
      <c r="U17" s="28">
        <f t="shared" si="7"/>
        <v>-3.1607753384038678E-2</v>
      </c>
      <c r="V17" s="88">
        <f t="shared" si="8"/>
        <v>-6.4883429908964937E-2</v>
      </c>
      <c r="W17" s="155">
        <v>13574050.80868661</v>
      </c>
      <c r="X17" s="36">
        <v>12261375.07045019</v>
      </c>
      <c r="Y17" s="155">
        <v>14379345.628293401</v>
      </c>
      <c r="Z17" s="160">
        <v>14041457.77955663</v>
      </c>
      <c r="AA17" s="36">
        <v>13827310.07780206</v>
      </c>
      <c r="AB17" s="36">
        <v>12918404.60017431</v>
      </c>
      <c r="AC17" s="155">
        <v>14003096.059069989</v>
      </c>
      <c r="AD17" s="160">
        <v>13056935.140421269</v>
      </c>
      <c r="AE17" s="65">
        <f t="shared" si="9"/>
        <v>805294.81960679032</v>
      </c>
      <c r="AF17" s="35">
        <f t="shared" si="10"/>
        <v>1780082.7091064397</v>
      </c>
      <c r="AG17" s="65">
        <f t="shared" si="11"/>
        <v>253259.26911544986</v>
      </c>
      <c r="AH17" s="68">
        <f t="shared" si="12"/>
        <v>657029.52972411923</v>
      </c>
      <c r="AI17" s="35">
        <f t="shared" si="13"/>
        <v>429045.25038337894</v>
      </c>
      <c r="AJ17" s="68">
        <f t="shared" si="14"/>
        <v>795560.06997107901</v>
      </c>
      <c r="AK17" s="68">
        <v>73816108.772515893</v>
      </c>
    </row>
    <row r="18" spans="2:37" x14ac:dyDescent="0.3">
      <c r="B18" s="111">
        <v>2005</v>
      </c>
      <c r="C18" s="129">
        <v>0.18615847994725249</v>
      </c>
      <c r="D18" s="159">
        <v>0.1701116859668641</v>
      </c>
      <c r="E18" s="129">
        <v>0.1982256127337774</v>
      </c>
      <c r="F18" s="130">
        <v>0.19281867943595449</v>
      </c>
      <c r="G18" s="159">
        <v>0.18966842411592821</v>
      </c>
      <c r="H18" s="159">
        <v>0.1772131459610827</v>
      </c>
      <c r="I18" s="129">
        <v>0.19191774347002799</v>
      </c>
      <c r="J18" s="130">
        <v>0.18074106222566319</v>
      </c>
      <c r="K18" s="48">
        <f t="shared" si="0"/>
        <v>-1.2067132786524909E-2</v>
      </c>
      <c r="L18" s="11">
        <f t="shared" si="0"/>
        <v>-2.2706993469090386E-2</v>
      </c>
      <c r="M18" s="48">
        <f t="shared" si="1"/>
        <v>-3.5099441686757271E-3</v>
      </c>
      <c r="N18" s="114">
        <f t="shared" si="1"/>
        <v>-7.1014599942186007E-3</v>
      </c>
      <c r="O18" s="11">
        <f t="shared" si="2"/>
        <v>-5.759263522775504E-3</v>
      </c>
      <c r="P18" s="11">
        <f t="shared" si="2"/>
        <v>-1.0629376258799089E-2</v>
      </c>
      <c r="Q18" s="86">
        <f t="shared" si="3"/>
        <v>-6.4821827025790604E-2</v>
      </c>
      <c r="R18" s="28">
        <f t="shared" si="4"/>
        <v>-0.13348285474939953</v>
      </c>
      <c r="S18" s="86">
        <f t="shared" si="5"/>
        <v>-1.8854602646466927E-2</v>
      </c>
      <c r="T18" s="88">
        <f t="shared" si="6"/>
        <v>-4.174586803873008E-2</v>
      </c>
      <c r="U18" s="28">
        <f t="shared" si="7"/>
        <v>-3.0937422374781833E-2</v>
      </c>
      <c r="V18" s="88">
        <f t="shared" si="8"/>
        <v>-6.2484691738753186E-2</v>
      </c>
      <c r="W18" s="155">
        <v>13770673.713050369</v>
      </c>
      <c r="X18" s="36">
        <v>12583646.59450555</v>
      </c>
      <c r="Y18" s="155">
        <v>14663313.94250631</v>
      </c>
      <c r="Z18" s="160">
        <v>14263347.66509771</v>
      </c>
      <c r="AA18" s="36">
        <v>14030314.29408407</v>
      </c>
      <c r="AB18" s="36">
        <v>13108961.844685789</v>
      </c>
      <c r="AC18" s="155">
        <v>14196702.86209631</v>
      </c>
      <c r="AD18" s="160">
        <v>13369931.872912651</v>
      </c>
      <c r="AE18" s="65">
        <f t="shared" si="9"/>
        <v>892640.22945594043</v>
      </c>
      <c r="AF18" s="35">
        <f t="shared" si="10"/>
        <v>1679701.0705921594</v>
      </c>
      <c r="AG18" s="65">
        <f t="shared" si="11"/>
        <v>259640.58103370108</v>
      </c>
      <c r="AH18" s="68">
        <f t="shared" si="12"/>
        <v>525315.25018023886</v>
      </c>
      <c r="AI18" s="35">
        <f t="shared" si="13"/>
        <v>426029.14904594049</v>
      </c>
      <c r="AJ18" s="68">
        <f t="shared" si="14"/>
        <v>786285.27840710059</v>
      </c>
      <c r="AK18" s="68">
        <v>73972852.147010684</v>
      </c>
    </row>
    <row r="19" spans="2:37" x14ac:dyDescent="0.3">
      <c r="B19" s="111">
        <v>2006</v>
      </c>
      <c r="C19" s="129">
        <v>0.18513186329067441</v>
      </c>
      <c r="D19" s="159">
        <v>0.1679889814666336</v>
      </c>
      <c r="E19" s="129">
        <v>0.19777999262265669</v>
      </c>
      <c r="F19" s="130">
        <v>0.18962246629630561</v>
      </c>
      <c r="G19" s="159">
        <v>0.18761638312577281</v>
      </c>
      <c r="H19" s="159">
        <v>0.17450294464316701</v>
      </c>
      <c r="I19" s="129">
        <v>0.19100718783515039</v>
      </c>
      <c r="J19" s="130">
        <v>0.17888661526658869</v>
      </c>
      <c r="K19" s="48">
        <f t="shared" si="0"/>
        <v>-1.2648129331982283E-2</v>
      </c>
      <c r="L19" s="11">
        <f t="shared" si="0"/>
        <v>-2.1633484829672006E-2</v>
      </c>
      <c r="M19" s="48">
        <f t="shared" si="1"/>
        <v>-2.4845198350983977E-3</v>
      </c>
      <c r="N19" s="114">
        <f t="shared" si="1"/>
        <v>-6.5139631765334105E-3</v>
      </c>
      <c r="O19" s="11">
        <f t="shared" si="2"/>
        <v>-5.8753245444759794E-3</v>
      </c>
      <c r="P19" s="11">
        <f t="shared" si="2"/>
        <v>-1.0897633799955092E-2</v>
      </c>
      <c r="Q19" s="86">
        <f t="shared" si="3"/>
        <v>-6.8319570208849101E-2</v>
      </c>
      <c r="R19" s="28">
        <f t="shared" si="4"/>
        <v>-0.12877918921110254</v>
      </c>
      <c r="S19" s="86">
        <f t="shared" si="5"/>
        <v>-1.3420271318705783E-2</v>
      </c>
      <c r="T19" s="88">
        <f t="shared" si="6"/>
        <v>-3.8776133527705391E-2</v>
      </c>
      <c r="U19" s="28">
        <f t="shared" si="7"/>
        <v>-3.1735890516324403E-2</v>
      </c>
      <c r="V19" s="88">
        <f t="shared" si="8"/>
        <v>-6.4871122527280806E-2</v>
      </c>
      <c r="W19" s="155">
        <v>13711930.652828449</v>
      </c>
      <c r="X19" s="36">
        <v>12442230.221024269</v>
      </c>
      <c r="Y19" s="155">
        <v>14648723.861763241</v>
      </c>
      <c r="Z19" s="160">
        <v>14044530.54086566</v>
      </c>
      <c r="AA19" s="36">
        <v>13895948.482492691</v>
      </c>
      <c r="AB19" s="36">
        <v>12924691.80145717</v>
      </c>
      <c r="AC19" s="155">
        <v>14147090.98279405</v>
      </c>
      <c r="AD19" s="160">
        <v>13249371.662204981</v>
      </c>
      <c r="AE19" s="65">
        <f t="shared" si="9"/>
        <v>936793.20893479139</v>
      </c>
      <c r="AF19" s="35">
        <f t="shared" si="10"/>
        <v>1602300.3198413905</v>
      </c>
      <c r="AG19" s="65">
        <f t="shared" si="11"/>
        <v>184017.82966424152</v>
      </c>
      <c r="AH19" s="68">
        <f t="shared" si="12"/>
        <v>482461.58043290116</v>
      </c>
      <c r="AI19" s="35">
        <f t="shared" si="13"/>
        <v>435160.32996560074</v>
      </c>
      <c r="AJ19" s="68">
        <f t="shared" si="14"/>
        <v>807141.44118071161</v>
      </c>
      <c r="AK19" s="68">
        <v>74065751.886802077</v>
      </c>
    </row>
    <row r="20" spans="2:37" x14ac:dyDescent="0.3">
      <c r="B20" s="111">
        <v>2007</v>
      </c>
      <c r="C20" s="129">
        <v>0.1901195342052765</v>
      </c>
      <c r="D20" s="159">
        <v>0.17035720464970261</v>
      </c>
      <c r="E20" s="129">
        <v>0.20410382290861259</v>
      </c>
      <c r="F20" s="130">
        <v>0.19620531983889691</v>
      </c>
      <c r="G20" s="159">
        <v>0.19247096333075001</v>
      </c>
      <c r="H20" s="159">
        <v>0.17800351699291361</v>
      </c>
      <c r="I20" s="129">
        <v>0.1957146918710865</v>
      </c>
      <c r="J20" s="130">
        <v>0.18258471909407209</v>
      </c>
      <c r="K20" s="48">
        <f t="shared" si="0"/>
        <v>-1.3984288703336095E-2</v>
      </c>
      <c r="L20" s="11">
        <f t="shared" si="0"/>
        <v>-2.5848115189194304E-2</v>
      </c>
      <c r="M20" s="48">
        <f t="shared" si="1"/>
        <v>-2.3514291254735087E-3</v>
      </c>
      <c r="N20" s="114">
        <f t="shared" si="1"/>
        <v>-7.6463123432110036E-3</v>
      </c>
      <c r="O20" s="11">
        <f t="shared" si="2"/>
        <v>-5.5951576658100077E-3</v>
      </c>
      <c r="P20" s="11">
        <f t="shared" si="2"/>
        <v>-1.2227514444369481E-2</v>
      </c>
      <c r="Q20" s="86">
        <f t="shared" si="3"/>
        <v>-7.3555243872189022E-2</v>
      </c>
      <c r="R20" s="28">
        <f t="shared" si="4"/>
        <v>-0.1517289230141135</v>
      </c>
      <c r="S20" s="86">
        <f t="shared" si="5"/>
        <v>-1.2368161616336677E-2</v>
      </c>
      <c r="T20" s="88">
        <f t="shared" si="6"/>
        <v>-4.4883997474211616E-2</v>
      </c>
      <c r="U20" s="28">
        <f t="shared" si="7"/>
        <v>-2.9429683221129637E-2</v>
      </c>
      <c r="V20" s="88">
        <f t="shared" si="8"/>
        <v>-7.1775740095714385E-2</v>
      </c>
      <c r="W20" s="155">
        <v>14142366.97553301</v>
      </c>
      <c r="X20" s="36">
        <v>12672312.264770981</v>
      </c>
      <c r="Y20" s="155">
        <v>15182612.227348329</v>
      </c>
      <c r="Z20" s="160">
        <v>14595068.55680323</v>
      </c>
      <c r="AA20" s="36">
        <v>14317282.055923941</v>
      </c>
      <c r="AB20" s="36">
        <v>13241096.29645538</v>
      </c>
      <c r="AC20" s="155">
        <v>14558572.355619909</v>
      </c>
      <c r="AD20" s="160">
        <v>13581876.85629892</v>
      </c>
      <c r="AE20" s="65">
        <f t="shared" si="9"/>
        <v>1040245.2518153191</v>
      </c>
      <c r="AF20" s="35">
        <f t="shared" si="10"/>
        <v>1922756.2920322493</v>
      </c>
      <c r="AG20" s="65">
        <f t="shared" si="11"/>
        <v>174915.08039093018</v>
      </c>
      <c r="AH20" s="68">
        <f t="shared" si="12"/>
        <v>568784.03168439865</v>
      </c>
      <c r="AI20" s="35">
        <f t="shared" si="13"/>
        <v>416205.3800868988</v>
      </c>
      <c r="AJ20" s="68">
        <f t="shared" si="14"/>
        <v>909564.59152793884</v>
      </c>
      <c r="AK20" s="68">
        <v>74386711.67931205</v>
      </c>
    </row>
    <row r="21" spans="2:37" x14ac:dyDescent="0.3">
      <c r="B21" s="111">
        <v>2008</v>
      </c>
      <c r="C21" s="129">
        <v>0.1888826974305681</v>
      </c>
      <c r="D21" s="159">
        <v>0.17043772910641949</v>
      </c>
      <c r="E21" s="129">
        <v>0.2077654063882112</v>
      </c>
      <c r="F21" s="130">
        <v>0.20165294188936289</v>
      </c>
      <c r="G21" s="159">
        <v>0.191720878760438</v>
      </c>
      <c r="H21" s="159">
        <v>0.17659453389554791</v>
      </c>
      <c r="I21" s="129">
        <v>0.19509178372136199</v>
      </c>
      <c r="J21" s="130">
        <v>0.18336248470836661</v>
      </c>
      <c r="K21" s="48">
        <f t="shared" si="0"/>
        <v>-1.8882708957643102E-2</v>
      </c>
      <c r="L21" s="11">
        <f t="shared" si="0"/>
        <v>-3.1215212782943397E-2</v>
      </c>
      <c r="M21" s="48">
        <f t="shared" si="1"/>
        <v>-2.8381813298699043E-3</v>
      </c>
      <c r="N21" s="114">
        <f t="shared" si="1"/>
        <v>-6.1568047891284172E-3</v>
      </c>
      <c r="O21" s="11">
        <f t="shared" si="2"/>
        <v>-6.2090862907938915E-3</v>
      </c>
      <c r="P21" s="11">
        <f t="shared" si="2"/>
        <v>-1.2924755601947113E-2</v>
      </c>
      <c r="Q21" s="86">
        <f t="shared" si="3"/>
        <v>-9.9970559582802695E-2</v>
      </c>
      <c r="R21" s="28">
        <f t="shared" si="4"/>
        <v>-0.18314731689163113</v>
      </c>
      <c r="S21" s="86">
        <f t="shared" si="5"/>
        <v>-1.502615839607648E-2</v>
      </c>
      <c r="T21" s="88">
        <f t="shared" si="6"/>
        <v>-3.612348522482469E-2</v>
      </c>
      <c r="U21" s="28">
        <f t="shared" si="7"/>
        <v>-3.2872710816067768E-2</v>
      </c>
      <c r="V21" s="88">
        <f t="shared" si="8"/>
        <v>-7.5832714210109162E-2</v>
      </c>
      <c r="W21" s="155">
        <v>14070562.42282122</v>
      </c>
      <c r="X21" s="36">
        <v>12696529.32332414</v>
      </c>
      <c r="Y21" s="155">
        <v>15477204.421875419</v>
      </c>
      <c r="Z21" s="160">
        <v>15021864.60272688</v>
      </c>
      <c r="AA21" s="36">
        <v>14281988.92250842</v>
      </c>
      <c r="AB21" s="36">
        <v>13155172.21274179</v>
      </c>
      <c r="AC21" s="155">
        <v>14533099.95236605</v>
      </c>
      <c r="AD21" s="160">
        <v>13659341.60296005</v>
      </c>
      <c r="AE21" s="65">
        <f t="shared" si="9"/>
        <v>1406641.9990541991</v>
      </c>
      <c r="AF21" s="35">
        <f t="shared" si="10"/>
        <v>2325335.2794027403</v>
      </c>
      <c r="AG21" s="65">
        <f t="shared" si="11"/>
        <v>211426.49968720041</v>
      </c>
      <c r="AH21" s="68">
        <f t="shared" si="12"/>
        <v>458642.88941765018</v>
      </c>
      <c r="AI21" s="35">
        <f t="shared" si="13"/>
        <v>462537.52954483032</v>
      </c>
      <c r="AJ21" s="68">
        <f t="shared" si="14"/>
        <v>962812.27963590994</v>
      </c>
      <c r="AK21" s="68">
        <v>74493654.602711618</v>
      </c>
    </row>
    <row r="22" spans="2:37" x14ac:dyDescent="0.3">
      <c r="B22" s="111">
        <v>2009</v>
      </c>
      <c r="C22" s="129">
        <v>0.1821356092514464</v>
      </c>
      <c r="D22" s="159">
        <v>0.1498910930403469</v>
      </c>
      <c r="E22" s="129">
        <v>0.20888209579607089</v>
      </c>
      <c r="F22" s="130">
        <v>0.19940791825621509</v>
      </c>
      <c r="G22" s="159">
        <v>0.18656928280597679</v>
      </c>
      <c r="H22" s="159">
        <v>0.15989748713300059</v>
      </c>
      <c r="I22" s="129">
        <v>0.19004840374513629</v>
      </c>
      <c r="J22" s="130">
        <v>0.16705853252105829</v>
      </c>
      <c r="K22" s="48">
        <f t="shared" si="0"/>
        <v>-2.6746486544624498E-2</v>
      </c>
      <c r="L22" s="11">
        <f t="shared" si="0"/>
        <v>-4.9516825215868199E-2</v>
      </c>
      <c r="M22" s="48">
        <f t="shared" si="1"/>
        <v>-4.4336735545303929E-3</v>
      </c>
      <c r="N22" s="114">
        <f t="shared" si="1"/>
        <v>-1.0006394092653692E-2</v>
      </c>
      <c r="O22" s="11">
        <f t="shared" si="2"/>
        <v>-7.9127944936898953E-3</v>
      </c>
      <c r="P22" s="11">
        <f t="shared" si="2"/>
        <v>-1.7167439480711394E-2</v>
      </c>
      <c r="Q22" s="86">
        <f t="shared" si="3"/>
        <v>-0.14684929901708441</v>
      </c>
      <c r="R22" s="28">
        <f t="shared" si="4"/>
        <v>-0.33035201899915106</v>
      </c>
      <c r="S22" s="86">
        <f t="shared" si="5"/>
        <v>-2.4342705815475693E-2</v>
      </c>
      <c r="T22" s="88">
        <f t="shared" si="6"/>
        <v>-6.6757763184502383E-2</v>
      </c>
      <c r="U22" s="28">
        <f t="shared" si="7"/>
        <v>-4.3444522058099726E-2</v>
      </c>
      <c r="V22" s="88">
        <f t="shared" si="8"/>
        <v>-0.11453275263054058</v>
      </c>
      <c r="W22" s="155">
        <v>13667370.511069771</v>
      </c>
      <c r="X22" s="36">
        <v>11247757.17011738</v>
      </c>
      <c r="Y22" s="155">
        <v>15674414.29002714</v>
      </c>
      <c r="Z22" s="160">
        <v>14963476.460477831</v>
      </c>
      <c r="AA22" s="36">
        <v>14000071.290691851</v>
      </c>
      <c r="AB22" s="36">
        <v>11998632.27963686</v>
      </c>
      <c r="AC22" s="155">
        <v>14261142.89071417</v>
      </c>
      <c r="AD22" s="160">
        <v>12535993.75973082</v>
      </c>
      <c r="AE22" s="65">
        <f t="shared" si="9"/>
        <v>2007043.7789573688</v>
      </c>
      <c r="AF22" s="35">
        <f t="shared" si="10"/>
        <v>3715719.2903604507</v>
      </c>
      <c r="AG22" s="65">
        <f t="shared" si="11"/>
        <v>332700.7796220798</v>
      </c>
      <c r="AH22" s="68">
        <f t="shared" si="12"/>
        <v>750875.1095194798</v>
      </c>
      <c r="AI22" s="35">
        <f t="shared" si="13"/>
        <v>593772.37964439951</v>
      </c>
      <c r="AJ22" s="68">
        <f t="shared" si="14"/>
        <v>1288236.5896134395</v>
      </c>
      <c r="AK22" s="68">
        <v>75039529.981209517</v>
      </c>
    </row>
    <row r="23" spans="2:37" x14ac:dyDescent="0.3">
      <c r="B23" s="111">
        <v>2010</v>
      </c>
      <c r="C23" s="129">
        <v>0.1886382961127436</v>
      </c>
      <c r="D23" s="159">
        <v>0.1480381097013985</v>
      </c>
      <c r="E23" s="129">
        <v>0.2177315851850927</v>
      </c>
      <c r="F23" s="130">
        <v>0.20704909128412241</v>
      </c>
      <c r="G23" s="159">
        <v>0.1936818780152742</v>
      </c>
      <c r="H23" s="159">
        <v>0.15876917034997251</v>
      </c>
      <c r="I23" s="129">
        <v>0.19617443237745491</v>
      </c>
      <c r="J23" s="130">
        <v>0.16528780675370269</v>
      </c>
      <c r="K23" s="48">
        <f t="shared" si="0"/>
        <v>-2.9093289072349093E-2</v>
      </c>
      <c r="L23" s="11">
        <f t="shared" si="0"/>
        <v>-5.9010981582723915E-2</v>
      </c>
      <c r="M23" s="48">
        <f t="shared" si="1"/>
        <v>-5.0435819025305972E-3</v>
      </c>
      <c r="N23" s="114">
        <f t="shared" si="1"/>
        <v>-1.0731060648574015E-2</v>
      </c>
      <c r="O23" s="11">
        <f t="shared" si="2"/>
        <v>-7.5361362647113073E-3</v>
      </c>
      <c r="P23" s="11">
        <f t="shared" si="2"/>
        <v>-1.7249697052304197E-2</v>
      </c>
      <c r="Q23" s="86">
        <f t="shared" si="3"/>
        <v>-0.15422790425842736</v>
      </c>
      <c r="R23" s="28">
        <f t="shared" si="4"/>
        <v>-0.39862020463347247</v>
      </c>
      <c r="S23" s="86">
        <f t="shared" si="5"/>
        <v>-2.6736786784355791E-2</v>
      </c>
      <c r="T23" s="88">
        <f t="shared" si="6"/>
        <v>-7.2488500901688013E-2</v>
      </c>
      <c r="U23" s="28">
        <f t="shared" si="7"/>
        <v>-3.995019261734202E-2</v>
      </c>
      <c r="V23" s="88">
        <f t="shared" si="8"/>
        <v>-0.11652200292950135</v>
      </c>
      <c r="W23" s="155">
        <v>14132004.45410639</v>
      </c>
      <c r="X23" s="36">
        <v>11090405.653512061</v>
      </c>
      <c r="Y23" s="155">
        <v>16311553.88403398</v>
      </c>
      <c r="Z23" s="160">
        <v>15511265.42458326</v>
      </c>
      <c r="AA23" s="36">
        <v>14509848.84403139</v>
      </c>
      <c r="AB23" s="36">
        <v>11894332.53372675</v>
      </c>
      <c r="AC23" s="155">
        <v>14696580.75411707</v>
      </c>
      <c r="AD23" s="160">
        <v>12382681.93355995</v>
      </c>
      <c r="AE23" s="65">
        <f t="shared" si="9"/>
        <v>2179549.4299275894</v>
      </c>
      <c r="AF23" s="35">
        <f t="shared" si="10"/>
        <v>4420859.7710711993</v>
      </c>
      <c r="AG23" s="65">
        <f t="shared" si="11"/>
        <v>377844.38992499933</v>
      </c>
      <c r="AH23" s="68">
        <f t="shared" si="12"/>
        <v>803926.8802146893</v>
      </c>
      <c r="AI23" s="35">
        <f t="shared" si="13"/>
        <v>564576.30001067929</v>
      </c>
      <c r="AJ23" s="68">
        <f t="shared" si="14"/>
        <v>1292276.2800478898</v>
      </c>
      <c r="AK23" s="68">
        <v>74915882.645908237</v>
      </c>
    </row>
    <row r="24" spans="2:37" x14ac:dyDescent="0.3">
      <c r="B24" s="111">
        <v>2011</v>
      </c>
      <c r="C24" s="129">
        <v>0.18844964521445401</v>
      </c>
      <c r="D24" s="159">
        <v>0.15334851251074191</v>
      </c>
      <c r="E24" s="129">
        <v>0.21601797385072671</v>
      </c>
      <c r="F24" s="130">
        <v>0.2070818458211815</v>
      </c>
      <c r="G24" s="159">
        <v>0.19260284798247879</v>
      </c>
      <c r="H24" s="159">
        <v>0.16201774939926761</v>
      </c>
      <c r="I24" s="129">
        <v>0.1957365097750913</v>
      </c>
      <c r="J24" s="130">
        <v>0.1705479997193296</v>
      </c>
      <c r="K24" s="48">
        <f t="shared" si="0"/>
        <v>-2.7568328636272704E-2</v>
      </c>
      <c r="L24" s="11">
        <f t="shared" si="0"/>
        <v>-5.3733333310439585E-2</v>
      </c>
      <c r="M24" s="48">
        <f t="shared" si="1"/>
        <v>-4.1532027680247774E-3</v>
      </c>
      <c r="N24" s="114">
        <f t="shared" si="1"/>
        <v>-8.6692368885256943E-3</v>
      </c>
      <c r="O24" s="11">
        <f t="shared" si="2"/>
        <v>-7.2868645606372906E-3</v>
      </c>
      <c r="P24" s="11">
        <f t="shared" si="2"/>
        <v>-1.7199487208587688E-2</v>
      </c>
      <c r="Q24" s="86">
        <f t="shared" si="3"/>
        <v>-0.14629015939457032</v>
      </c>
      <c r="R24" s="28">
        <f t="shared" si="4"/>
        <v>-0.3504000947298111</v>
      </c>
      <c r="S24" s="86">
        <f t="shared" si="5"/>
        <v>-2.2038793245264376E-2</v>
      </c>
      <c r="T24" s="88">
        <f t="shared" si="6"/>
        <v>-5.6532904992596014E-2</v>
      </c>
      <c r="U24" s="28">
        <f t="shared" si="7"/>
        <v>-3.8667435814723365E-2</v>
      </c>
      <c r="V24" s="88">
        <f t="shared" si="8"/>
        <v>-0.11215946556627265</v>
      </c>
      <c r="W24" s="155">
        <v>13965600.46315706</v>
      </c>
      <c r="X24" s="36">
        <v>11364330.53459632</v>
      </c>
      <c r="Y24" s="155">
        <v>16008630.380953191</v>
      </c>
      <c r="Z24" s="160">
        <v>15346393.03045976</v>
      </c>
      <c r="AA24" s="36">
        <v>14273385.44431055</v>
      </c>
      <c r="AB24" s="36">
        <v>12006789.15301311</v>
      </c>
      <c r="AC24" s="155">
        <v>14505614.422680261</v>
      </c>
      <c r="AD24" s="160">
        <v>12638947.773875119</v>
      </c>
      <c r="AE24" s="65">
        <f t="shared" si="9"/>
        <v>2043029.9177961312</v>
      </c>
      <c r="AF24" s="35">
        <f t="shared" si="10"/>
        <v>3982062.4958634395</v>
      </c>
      <c r="AG24" s="65">
        <f t="shared" si="11"/>
        <v>307784.98115349002</v>
      </c>
      <c r="AH24" s="68">
        <f t="shared" si="12"/>
        <v>642458.61841678992</v>
      </c>
      <c r="AI24" s="35">
        <f t="shared" si="13"/>
        <v>540013.95952320099</v>
      </c>
      <c r="AJ24" s="68">
        <f t="shared" si="14"/>
        <v>1274617.2392787989</v>
      </c>
      <c r="AK24" s="68">
        <v>74107862.857817173</v>
      </c>
    </row>
    <row r="25" spans="2:37" x14ac:dyDescent="0.3">
      <c r="B25" s="111">
        <v>2012</v>
      </c>
      <c r="C25" s="129">
        <v>0.19845584018163859</v>
      </c>
      <c r="D25" s="159">
        <v>0.1597112963133559</v>
      </c>
      <c r="E25" s="129">
        <v>0.22765724940910689</v>
      </c>
      <c r="F25" s="130">
        <v>0.22093723307099569</v>
      </c>
      <c r="G25" s="159">
        <v>0.20227534275129561</v>
      </c>
      <c r="H25" s="159">
        <v>0.16780523506132569</v>
      </c>
      <c r="I25" s="129">
        <v>0.2061081762207404</v>
      </c>
      <c r="J25" s="130">
        <v>0.17691585127257889</v>
      </c>
      <c r="K25" s="48">
        <f t="shared" si="0"/>
        <v>-2.9201409227468306E-2</v>
      </c>
      <c r="L25" s="11">
        <f t="shared" si="0"/>
        <v>-6.1225936757639793E-2</v>
      </c>
      <c r="M25" s="48">
        <f t="shared" si="1"/>
        <v>-3.8195025696570184E-3</v>
      </c>
      <c r="N25" s="114">
        <f t="shared" si="1"/>
        <v>-8.0939387479697922E-3</v>
      </c>
      <c r="O25" s="11">
        <f t="shared" si="2"/>
        <v>-7.6523360391018147E-3</v>
      </c>
      <c r="P25" s="11">
        <f t="shared" si="2"/>
        <v>-1.720455495922299E-2</v>
      </c>
      <c r="Q25" s="86">
        <f t="shared" si="3"/>
        <v>-0.14714310851593704</v>
      </c>
      <c r="R25" s="28">
        <f t="shared" si="4"/>
        <v>-0.38335382763103748</v>
      </c>
      <c r="S25" s="86">
        <f t="shared" si="5"/>
        <v>-1.924610818286417E-2</v>
      </c>
      <c r="T25" s="88">
        <f t="shared" si="6"/>
        <v>-5.0678561471878394E-2</v>
      </c>
      <c r="U25" s="28">
        <f t="shared" si="7"/>
        <v>-3.8559389494901945E-2</v>
      </c>
      <c r="V25" s="88">
        <f t="shared" si="8"/>
        <v>-0.10772284338277113</v>
      </c>
      <c r="W25" s="155">
        <v>14722870.547530061</v>
      </c>
      <c r="X25" s="36">
        <v>11848523.77459693</v>
      </c>
      <c r="Y25" s="155">
        <v>16889239.486171361</v>
      </c>
      <c r="Z25" s="160">
        <v>16390700.71536601</v>
      </c>
      <c r="AA25" s="36">
        <v>15006228.50685012</v>
      </c>
      <c r="AB25" s="36">
        <v>12448989.915058849</v>
      </c>
      <c r="AC25" s="155">
        <v>15290575.447455291</v>
      </c>
      <c r="AD25" s="160">
        <v>13124880.44548488</v>
      </c>
      <c r="AE25" s="65">
        <f t="shared" si="9"/>
        <v>2166368.9386413004</v>
      </c>
      <c r="AF25" s="35">
        <f t="shared" si="10"/>
        <v>4542176.9407690801</v>
      </c>
      <c r="AG25" s="65">
        <f t="shared" si="11"/>
        <v>283357.95932005905</v>
      </c>
      <c r="AH25" s="68">
        <f t="shared" si="12"/>
        <v>600466.14046191983</v>
      </c>
      <c r="AI25" s="35">
        <f t="shared" si="13"/>
        <v>567704.89992523007</v>
      </c>
      <c r="AJ25" s="68">
        <f t="shared" si="14"/>
        <v>1276356.6708879508</v>
      </c>
      <c r="AK25" s="68">
        <v>74187136.715426505</v>
      </c>
    </row>
    <row r="26" spans="2:37" x14ac:dyDescent="0.3">
      <c r="B26" s="111">
        <v>2013</v>
      </c>
      <c r="C26" s="129">
        <v>0.19815016144050529</v>
      </c>
      <c r="D26" s="159">
        <v>0.1637363842465222</v>
      </c>
      <c r="E26" s="129">
        <v>0.22570536073346101</v>
      </c>
      <c r="F26" s="130">
        <v>0.2191108426520974</v>
      </c>
      <c r="G26" s="159">
        <v>0.20197890712661321</v>
      </c>
      <c r="H26" s="159">
        <v>0.170774197753328</v>
      </c>
      <c r="I26" s="129">
        <v>0.20752016079414831</v>
      </c>
      <c r="J26" s="130">
        <v>0.18211931804198719</v>
      </c>
      <c r="K26" s="48">
        <f t="shared" si="0"/>
        <v>-2.7555199292955718E-2</v>
      </c>
      <c r="L26" s="11">
        <f t="shared" si="0"/>
        <v>-5.53744584055752E-2</v>
      </c>
      <c r="M26" s="48">
        <f t="shared" si="1"/>
        <v>-3.828745686107915E-3</v>
      </c>
      <c r="N26" s="114">
        <f t="shared" si="1"/>
        <v>-7.0378135068057956E-3</v>
      </c>
      <c r="O26" s="11">
        <f t="shared" si="2"/>
        <v>-9.3699993536430215E-3</v>
      </c>
      <c r="P26" s="11">
        <f t="shared" si="2"/>
        <v>-1.838293379546499E-2</v>
      </c>
      <c r="Q26" s="86">
        <f t="shared" si="3"/>
        <v>-0.13906220965269908</v>
      </c>
      <c r="R26" s="28">
        <f t="shared" si="4"/>
        <v>-0.33819275208986643</v>
      </c>
      <c r="S26" s="86">
        <f t="shared" si="5"/>
        <v>-1.9322445453861001E-2</v>
      </c>
      <c r="T26" s="88">
        <f t="shared" si="6"/>
        <v>-4.2982587768700412E-2</v>
      </c>
      <c r="U26" s="28">
        <f t="shared" si="7"/>
        <v>-4.7287366740078933E-2</v>
      </c>
      <c r="V26" s="88">
        <f t="shared" si="8"/>
        <v>-0.11227152645430087</v>
      </c>
      <c r="W26" s="155">
        <v>14653787</v>
      </c>
      <c r="X26" s="36">
        <v>12108787</v>
      </c>
      <c r="Y26" s="155">
        <v>16691575</v>
      </c>
      <c r="Z26" s="160">
        <v>16203891</v>
      </c>
      <c r="AA26" s="36">
        <v>14936934</v>
      </c>
      <c r="AB26" s="36">
        <v>12629254</v>
      </c>
      <c r="AC26" s="155">
        <v>15346726</v>
      </c>
      <c r="AD26" s="160">
        <v>13468259</v>
      </c>
      <c r="AE26" s="65">
        <f t="shared" si="9"/>
        <v>2037788</v>
      </c>
      <c r="AF26" s="35">
        <f t="shared" si="10"/>
        <v>4095104</v>
      </c>
      <c r="AG26" s="65">
        <f t="shared" si="11"/>
        <v>283147</v>
      </c>
      <c r="AH26" s="68">
        <f t="shared" si="12"/>
        <v>520467</v>
      </c>
      <c r="AI26" s="35">
        <f t="shared" si="13"/>
        <v>692939</v>
      </c>
      <c r="AJ26" s="68">
        <f t="shared" si="14"/>
        <v>1359472</v>
      </c>
      <c r="AK26" s="68">
        <v>73952940</v>
      </c>
    </row>
    <row r="27" spans="2:37" x14ac:dyDescent="0.3">
      <c r="B27" s="111">
        <v>2014</v>
      </c>
      <c r="C27" s="129">
        <v>0.1989763362444408</v>
      </c>
      <c r="D27" s="159">
        <v>0.1642327650712575</v>
      </c>
      <c r="E27" s="129">
        <v>0.22402137862338331</v>
      </c>
      <c r="F27" s="130">
        <v>0.21675432143896289</v>
      </c>
      <c r="G27" s="159">
        <v>0.20258493942706871</v>
      </c>
      <c r="H27" s="159">
        <v>0.17134680651966999</v>
      </c>
      <c r="I27" s="129">
        <v>0.20769252354849899</v>
      </c>
      <c r="J27" s="130">
        <v>0.18252892830857459</v>
      </c>
      <c r="K27" s="48">
        <f t="shared" si="0"/>
        <v>-2.5045042378942506E-2</v>
      </c>
      <c r="L27" s="11">
        <f t="shared" si="0"/>
        <v>-5.2521556367705391E-2</v>
      </c>
      <c r="M27" s="48">
        <f t="shared" si="1"/>
        <v>-3.6086031826279008E-3</v>
      </c>
      <c r="N27" s="114">
        <f t="shared" si="1"/>
        <v>-7.1140414484124892E-3</v>
      </c>
      <c r="O27" s="11">
        <f t="shared" si="2"/>
        <v>-8.7161873040581817E-3</v>
      </c>
      <c r="P27" s="11">
        <f t="shared" si="2"/>
        <v>-1.8296163237317087E-2</v>
      </c>
      <c r="Q27" s="86">
        <f t="shared" si="3"/>
        <v>-0.12586945187378903</v>
      </c>
      <c r="R27" s="28">
        <f t="shared" si="4"/>
        <v>-0.31979950130485396</v>
      </c>
      <c r="S27" s="86">
        <f t="shared" si="5"/>
        <v>-1.8135840928314013E-2</v>
      </c>
      <c r="T27" s="88">
        <f t="shared" si="6"/>
        <v>-4.3316821983273801E-2</v>
      </c>
      <c r="U27" s="28">
        <f t="shared" si="7"/>
        <v>-4.3805145217622347E-2</v>
      </c>
      <c r="V27" s="88">
        <f t="shared" si="8"/>
        <v>-0.11140385555451573</v>
      </c>
      <c r="W27" s="155">
        <v>14708313.275198581</v>
      </c>
      <c r="X27" s="36">
        <v>12140071.54977775</v>
      </c>
      <c r="Y27" s="155">
        <v>16559640.6051358</v>
      </c>
      <c r="Z27" s="160">
        <v>16022460.377201909</v>
      </c>
      <c r="AA27" s="36">
        <v>14975060.905081389</v>
      </c>
      <c r="AB27" s="36">
        <v>12665940.86796367</v>
      </c>
      <c r="AC27" s="155">
        <v>15352613.07412493</v>
      </c>
      <c r="AD27" s="160">
        <v>13492522.327130681</v>
      </c>
      <c r="AE27" s="65">
        <f t="shared" si="9"/>
        <v>1851327.3299372196</v>
      </c>
      <c r="AF27" s="35">
        <f t="shared" si="10"/>
        <v>3882388.8274241593</v>
      </c>
      <c r="AG27" s="65">
        <f t="shared" si="11"/>
        <v>266747.62988280877</v>
      </c>
      <c r="AH27" s="68">
        <f t="shared" si="12"/>
        <v>525869.3181859199</v>
      </c>
      <c r="AI27" s="35">
        <f t="shared" si="13"/>
        <v>644299.79892634973</v>
      </c>
      <c r="AJ27" s="68">
        <f t="shared" si="14"/>
        <v>1352450.777352931</v>
      </c>
      <c r="AK27" s="68">
        <v>73919912.049890876</v>
      </c>
    </row>
    <row r="28" spans="2:37" x14ac:dyDescent="0.3">
      <c r="B28" s="111">
        <v>2015</v>
      </c>
      <c r="C28" s="129">
        <v>0.1877786983339588</v>
      </c>
      <c r="D28" s="159">
        <v>0.15258588238070989</v>
      </c>
      <c r="E28" s="129">
        <v>0.21311609161400441</v>
      </c>
      <c r="F28" s="130">
        <v>0.20338741563081519</v>
      </c>
      <c r="G28" s="159">
        <v>0.19156223560311661</v>
      </c>
      <c r="H28" s="159">
        <v>0.16126586650119409</v>
      </c>
      <c r="I28" s="129">
        <v>0.19541740128596041</v>
      </c>
      <c r="J28" s="130">
        <v>0.16995653519986739</v>
      </c>
      <c r="K28" s="48">
        <f t="shared" si="0"/>
        <v>-2.5337393280045611E-2</v>
      </c>
      <c r="L28" s="11">
        <f t="shared" si="0"/>
        <v>-5.0801533250105307E-2</v>
      </c>
      <c r="M28" s="48">
        <f t="shared" si="1"/>
        <v>-3.7835372691578106E-3</v>
      </c>
      <c r="N28" s="114">
        <f t="shared" si="1"/>
        <v>-8.6799841204842076E-3</v>
      </c>
      <c r="O28" s="11">
        <f t="shared" si="2"/>
        <v>-7.6387029520016136E-3</v>
      </c>
      <c r="P28" s="11">
        <f t="shared" si="2"/>
        <v>-1.7370652819157506E-2</v>
      </c>
      <c r="Q28" s="86">
        <f t="shared" si="3"/>
        <v>-0.13493220213393861</v>
      </c>
      <c r="R28" s="28">
        <f t="shared" si="4"/>
        <v>-0.33293731017233158</v>
      </c>
      <c r="S28" s="86">
        <f t="shared" si="5"/>
        <v>-2.014891626540569E-2</v>
      </c>
      <c r="T28" s="88">
        <f t="shared" si="6"/>
        <v>-5.6885892620309304E-2</v>
      </c>
      <c r="U28" s="28">
        <f t="shared" si="7"/>
        <v>-4.0679283751431747E-2</v>
      </c>
      <c r="V28" s="88">
        <f t="shared" si="8"/>
        <v>-0.11384180861383233</v>
      </c>
      <c r="W28" s="155">
        <v>13907257.656913159</v>
      </c>
      <c r="X28" s="36">
        <v>11300808.877170799</v>
      </c>
      <c r="Y28" s="155">
        <v>15783794.55820453</v>
      </c>
      <c r="Z28" s="160">
        <v>15063269.78750765</v>
      </c>
      <c r="AA28" s="36">
        <v>14187473.82692373</v>
      </c>
      <c r="AB28" s="36">
        <v>11943665.477480169</v>
      </c>
      <c r="AC28" s="155">
        <v>14472994.937343</v>
      </c>
      <c r="AD28" s="160">
        <v>12587313.398547171</v>
      </c>
      <c r="AE28" s="65">
        <f t="shared" si="9"/>
        <v>1876536.9012913704</v>
      </c>
      <c r="AF28" s="35">
        <f t="shared" si="10"/>
        <v>3762460.9103368502</v>
      </c>
      <c r="AG28" s="65">
        <f t="shared" si="11"/>
        <v>280216.17001057044</v>
      </c>
      <c r="AH28" s="68">
        <f t="shared" si="12"/>
        <v>642856.60030937009</v>
      </c>
      <c r="AI28" s="35">
        <f t="shared" si="13"/>
        <v>565737.28042984009</v>
      </c>
      <c r="AJ28" s="68">
        <f t="shared" si="14"/>
        <v>1286504.5213763714</v>
      </c>
      <c r="AK28" s="68">
        <v>74061955.80384481</v>
      </c>
    </row>
    <row r="29" spans="2:37" x14ac:dyDescent="0.3">
      <c r="B29" s="111">
        <v>2016</v>
      </c>
      <c r="C29" s="129">
        <v>0.17264858932040161</v>
      </c>
      <c r="D29" s="159">
        <v>0.14102652568469609</v>
      </c>
      <c r="E29" s="129">
        <v>0.1944234707812241</v>
      </c>
      <c r="F29" s="130">
        <v>0.18549005195508461</v>
      </c>
      <c r="G29" s="159">
        <v>0.17575579271731989</v>
      </c>
      <c r="H29" s="159">
        <v>0.1483787503987567</v>
      </c>
      <c r="I29" s="129">
        <v>0.17891067270377031</v>
      </c>
      <c r="J29" s="130">
        <v>0.15546828039211749</v>
      </c>
      <c r="K29" s="48">
        <f t="shared" si="0"/>
        <v>-2.1774881460822487E-2</v>
      </c>
      <c r="L29" s="11">
        <f t="shared" si="0"/>
        <v>-4.446352627038852E-2</v>
      </c>
      <c r="M29" s="48">
        <f t="shared" si="1"/>
        <v>-3.1072033969182788E-3</v>
      </c>
      <c r="N29" s="114">
        <f t="shared" si="1"/>
        <v>-7.3522247140606067E-3</v>
      </c>
      <c r="O29" s="11">
        <f t="shared" si="2"/>
        <v>-6.2620833833686995E-3</v>
      </c>
      <c r="P29" s="11">
        <f t="shared" si="2"/>
        <v>-1.44417547074214E-2</v>
      </c>
      <c r="Q29" s="86">
        <f t="shared" si="3"/>
        <v>-0.1261225564977691</v>
      </c>
      <c r="R29" s="28">
        <f t="shared" si="4"/>
        <v>-0.31528484485109604</v>
      </c>
      <c r="S29" s="86">
        <f t="shared" si="5"/>
        <v>-1.7997270693894431E-2</v>
      </c>
      <c r="T29" s="88">
        <f t="shared" si="6"/>
        <v>-5.2133630027152086E-2</v>
      </c>
      <c r="U29" s="28">
        <f t="shared" si="7"/>
        <v>-3.6270689543530021E-2</v>
      </c>
      <c r="V29" s="88">
        <f t="shared" si="8"/>
        <v>-0.10240452735615106</v>
      </c>
      <c r="W29" s="155">
        <v>12784112.3342396</v>
      </c>
      <c r="X29" s="36">
        <v>10442592.977779031</v>
      </c>
      <c r="Y29" s="155">
        <v>14396477.264388559</v>
      </c>
      <c r="Z29" s="160">
        <v>13734984.284621241</v>
      </c>
      <c r="AA29" s="36">
        <v>13014191.46450007</v>
      </c>
      <c r="AB29" s="36">
        <v>10987003.2566067</v>
      </c>
      <c r="AC29" s="155">
        <v>13247800.90380442</v>
      </c>
      <c r="AD29" s="160">
        <v>11511961.77604115</v>
      </c>
      <c r="AE29" s="65">
        <f t="shared" si="9"/>
        <v>1612364.9301489592</v>
      </c>
      <c r="AF29" s="35">
        <f t="shared" si="10"/>
        <v>3292391.3068422098</v>
      </c>
      <c r="AG29" s="65">
        <f t="shared" si="11"/>
        <v>230079.13026046939</v>
      </c>
      <c r="AH29" s="68">
        <f t="shared" si="12"/>
        <v>544410.2788276691</v>
      </c>
      <c r="AI29" s="35">
        <f t="shared" si="13"/>
        <v>463688.56956481934</v>
      </c>
      <c r="AJ29" s="68">
        <f t="shared" si="14"/>
        <v>1069368.7982621193</v>
      </c>
      <c r="AK29" s="68">
        <v>74047012.979149342</v>
      </c>
    </row>
    <row r="30" spans="2:37" x14ac:dyDescent="0.3">
      <c r="B30" s="115">
        <v>2017</v>
      </c>
      <c r="C30" s="140">
        <v>0.17162395121698459</v>
      </c>
      <c r="D30" s="161">
        <v>0.14347121546376751</v>
      </c>
      <c r="E30" s="140">
        <v>0.19069196923377479</v>
      </c>
      <c r="F30" s="141">
        <v>0.1822034804905753</v>
      </c>
      <c r="G30" s="161">
        <v>0.17394991856895131</v>
      </c>
      <c r="H30" s="161">
        <v>0.14850392314435981</v>
      </c>
      <c r="I30" s="140">
        <v>0.177315065084346</v>
      </c>
      <c r="J30" s="141">
        <v>0.1571849760407521</v>
      </c>
      <c r="K30" s="56">
        <f t="shared" si="0"/>
        <v>-1.90680180167902E-2</v>
      </c>
      <c r="L30" s="57">
        <f t="shared" si="0"/>
        <v>-3.8732265026807794E-2</v>
      </c>
      <c r="M30" s="56">
        <f t="shared" si="1"/>
        <v>-2.3259673519667179E-3</v>
      </c>
      <c r="N30" s="116">
        <f t="shared" si="1"/>
        <v>-5.0327076805923021E-3</v>
      </c>
      <c r="O30" s="57">
        <f t="shared" si="2"/>
        <v>-5.6911138673614026E-3</v>
      </c>
      <c r="P30" s="57">
        <f t="shared" si="2"/>
        <v>-1.3713760576984591E-2</v>
      </c>
      <c r="Q30" s="89">
        <f t="shared" si="3"/>
        <v>-0.11110347874861859</v>
      </c>
      <c r="R30" s="90">
        <f t="shared" si="4"/>
        <v>-0.26996540666088742</v>
      </c>
      <c r="S30" s="89">
        <f t="shared" si="5"/>
        <v>-1.3552696668928171E-2</v>
      </c>
      <c r="T30" s="91">
        <f t="shared" si="6"/>
        <v>-3.507816996129981E-2</v>
      </c>
      <c r="U30" s="90">
        <f t="shared" si="7"/>
        <v>-3.3160370839884191E-2</v>
      </c>
      <c r="V30" s="91">
        <f t="shared" si="8"/>
        <v>-9.5585449197284386E-2</v>
      </c>
      <c r="W30" s="162">
        <v>12693820.634238601</v>
      </c>
      <c r="X30" s="163">
        <v>10611560.11360395</v>
      </c>
      <c r="Y30" s="162">
        <v>14104148.26531351</v>
      </c>
      <c r="Z30" s="164">
        <v>13476314.254979489</v>
      </c>
      <c r="AA30" s="163">
        <v>12865856.134864209</v>
      </c>
      <c r="AB30" s="163">
        <v>10983794.222823501</v>
      </c>
      <c r="AC30" s="162">
        <v>13114752.43384492</v>
      </c>
      <c r="AD30" s="164">
        <v>11625870.85374677</v>
      </c>
      <c r="AE30" s="72">
        <f t="shared" si="9"/>
        <v>1410327.6310749091</v>
      </c>
      <c r="AF30" s="73">
        <f t="shared" si="10"/>
        <v>2864754.1413755398</v>
      </c>
      <c r="AG30" s="72">
        <f t="shared" si="11"/>
        <v>172035.50062560849</v>
      </c>
      <c r="AH30" s="74">
        <f t="shared" si="12"/>
        <v>372234.10921955109</v>
      </c>
      <c r="AI30" s="73">
        <f t="shared" si="13"/>
        <v>420931.79960631952</v>
      </c>
      <c r="AJ30" s="74">
        <f t="shared" si="14"/>
        <v>1014310.7401428204</v>
      </c>
      <c r="AK30" s="74">
        <v>73962990.271618724</v>
      </c>
    </row>
    <row r="32" spans="2:37" x14ac:dyDescent="0.3">
      <c r="B32" t="s">
        <v>78</v>
      </c>
    </row>
    <row r="34" spans="2:2" x14ac:dyDescent="0.3">
      <c r="B34" t="s">
        <v>105</v>
      </c>
    </row>
  </sheetData>
  <mergeCells count="24">
    <mergeCell ref="Q5:R5"/>
    <mergeCell ref="C3:AK3"/>
    <mergeCell ref="C4:D5"/>
    <mergeCell ref="E4:J4"/>
    <mergeCell ref="K4:P4"/>
    <mergeCell ref="Q4:V4"/>
    <mergeCell ref="W4:X5"/>
    <mergeCell ref="Y4:AD4"/>
    <mergeCell ref="AE4:AJ4"/>
    <mergeCell ref="AK4:AK5"/>
    <mergeCell ref="E5:F5"/>
    <mergeCell ref="G5:H5"/>
    <mergeCell ref="I5:J5"/>
    <mergeCell ref="K5:L5"/>
    <mergeCell ref="M5:N5"/>
    <mergeCell ref="O5:P5"/>
    <mergeCell ref="AG5:AH5"/>
    <mergeCell ref="AI5:AJ5"/>
    <mergeCell ref="S5:T5"/>
    <mergeCell ref="U5:V5"/>
    <mergeCell ref="Y5:Z5"/>
    <mergeCell ref="AA5:AB5"/>
    <mergeCell ref="AC5:AD5"/>
    <mergeCell ref="AE5:AF5"/>
  </mergeCells>
  <hyperlinks>
    <hyperlink ref="A1" location="Index!A1" display="Back to Index"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7C2F-C62C-4270-9990-3FE2D9F0DF0E}">
  <sheetPr>
    <tabColor theme="9" tint="0.59996337778862885"/>
  </sheetPr>
  <dimension ref="A1:Z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defaultColWidth="10.88671875" defaultRowHeight="14.4" x14ac:dyDescent="0.3"/>
  <cols>
    <col min="2" max="2" width="10.6640625" customWidth="1"/>
    <col min="3" max="26" width="12.6640625" customWidth="1"/>
  </cols>
  <sheetData>
    <row r="1" spans="1:26" x14ac:dyDescent="0.3">
      <c r="A1" s="6" t="s">
        <v>68</v>
      </c>
    </row>
    <row r="2" spans="1:26" x14ac:dyDescent="0.3">
      <c r="B2" s="37"/>
      <c r="C2" s="15" t="str">
        <f>Index!D24</f>
        <v>Appendix II Table 1b. Effect of Government Assistance and Taxes on Poverty by Race/Ethnicity (All Ages, Rates)</v>
      </c>
      <c r="D2" s="16"/>
      <c r="E2" s="16"/>
      <c r="F2" s="16"/>
      <c r="G2" s="16"/>
      <c r="H2" s="16"/>
      <c r="I2" s="16"/>
      <c r="J2" s="16"/>
      <c r="K2" s="16"/>
      <c r="L2" s="16"/>
      <c r="M2" s="16"/>
      <c r="N2" s="16"/>
      <c r="O2" s="16"/>
      <c r="P2" s="16"/>
      <c r="Q2" s="16"/>
      <c r="R2" s="16"/>
      <c r="S2" s="16"/>
      <c r="T2" s="16"/>
      <c r="U2" s="16"/>
      <c r="V2" s="16"/>
      <c r="W2" s="16"/>
      <c r="X2" s="16"/>
      <c r="Y2" s="16"/>
      <c r="Z2" s="16"/>
    </row>
    <row r="3" spans="1:26" ht="28.8" customHeight="1" x14ac:dyDescent="0.3">
      <c r="B3" s="38"/>
      <c r="C3" s="12" t="s">
        <v>97</v>
      </c>
      <c r="D3" s="13"/>
      <c r="E3" s="13"/>
      <c r="F3" s="13"/>
      <c r="G3" s="13"/>
      <c r="H3" s="13"/>
      <c r="I3" s="13"/>
      <c r="J3" s="13"/>
      <c r="K3" s="13"/>
      <c r="L3" s="13"/>
      <c r="M3" s="13"/>
      <c r="N3" s="13"/>
      <c r="O3" s="13"/>
      <c r="P3" s="13"/>
      <c r="Q3" s="13"/>
      <c r="R3" s="13"/>
      <c r="S3" s="13"/>
      <c r="T3" s="13"/>
      <c r="U3" s="13"/>
      <c r="V3" s="13"/>
      <c r="W3" s="13"/>
      <c r="X3" s="13"/>
      <c r="Y3" s="13"/>
      <c r="Z3" s="13"/>
    </row>
    <row r="4" spans="1:26" ht="45" customHeight="1" x14ac:dyDescent="0.3">
      <c r="B4" s="39"/>
      <c r="C4" s="172" t="s">
        <v>26</v>
      </c>
      <c r="D4" s="173"/>
      <c r="E4" s="173"/>
      <c r="F4" s="173"/>
      <c r="G4" s="173"/>
      <c r="H4" s="174"/>
      <c r="I4" s="172" t="s">
        <v>27</v>
      </c>
      <c r="J4" s="173"/>
      <c r="K4" s="173"/>
      <c r="L4" s="173"/>
      <c r="M4" s="173"/>
      <c r="N4" s="173"/>
      <c r="O4" s="172" t="s">
        <v>13</v>
      </c>
      <c r="P4" s="173"/>
      <c r="Q4" s="173"/>
      <c r="R4" s="173"/>
      <c r="S4" s="173"/>
      <c r="T4" s="174"/>
      <c r="U4" s="173" t="s">
        <v>14</v>
      </c>
      <c r="V4" s="173"/>
      <c r="W4" s="173"/>
      <c r="X4" s="173"/>
      <c r="Y4" s="173"/>
      <c r="Z4" s="174"/>
    </row>
    <row r="5" spans="1:26" ht="59.4" customHeight="1" x14ac:dyDescent="0.3">
      <c r="B5" s="7" t="s">
        <v>15</v>
      </c>
      <c r="C5" s="7" t="s">
        <v>16</v>
      </c>
      <c r="D5" s="8" t="s">
        <v>17</v>
      </c>
      <c r="E5" s="8" t="s">
        <v>18</v>
      </c>
      <c r="F5" s="8" t="s">
        <v>19</v>
      </c>
      <c r="G5" s="8" t="s">
        <v>20</v>
      </c>
      <c r="H5" s="9" t="s">
        <v>25</v>
      </c>
      <c r="I5" s="7" t="s">
        <v>16</v>
      </c>
      <c r="J5" s="8" t="s">
        <v>17</v>
      </c>
      <c r="K5" s="8" t="s">
        <v>18</v>
      </c>
      <c r="L5" s="8" t="s">
        <v>19</v>
      </c>
      <c r="M5" s="8" t="s">
        <v>20</v>
      </c>
      <c r="N5" s="9" t="s">
        <v>25</v>
      </c>
      <c r="O5" s="40" t="s">
        <v>16</v>
      </c>
      <c r="P5" s="8" t="s">
        <v>17</v>
      </c>
      <c r="Q5" s="8" t="s">
        <v>18</v>
      </c>
      <c r="R5" s="8" t="s">
        <v>19</v>
      </c>
      <c r="S5" s="8" t="s">
        <v>20</v>
      </c>
      <c r="T5" s="9" t="s">
        <v>25</v>
      </c>
      <c r="U5" s="7" t="s">
        <v>16</v>
      </c>
      <c r="V5" s="8" t="s">
        <v>17</v>
      </c>
      <c r="W5" s="8" t="s">
        <v>18</v>
      </c>
      <c r="X5" s="8" t="s">
        <v>19</v>
      </c>
      <c r="Y5" s="8" t="s">
        <v>20</v>
      </c>
      <c r="Z5" s="9" t="s">
        <v>25</v>
      </c>
    </row>
    <row r="6" spans="1:26" x14ac:dyDescent="0.3">
      <c r="B6" s="41">
        <v>1967</v>
      </c>
      <c r="C6" s="42">
        <v>0.21890428670449849</v>
      </c>
      <c r="D6" s="43" t="s">
        <v>95</v>
      </c>
      <c r="E6" s="43" t="s">
        <v>95</v>
      </c>
      <c r="F6" s="43" t="s">
        <v>95</v>
      </c>
      <c r="G6" s="43" t="s">
        <v>95</v>
      </c>
      <c r="H6" s="43" t="s">
        <v>95</v>
      </c>
      <c r="I6" s="42">
        <v>0.18561587354959661</v>
      </c>
      <c r="J6" s="43" t="s">
        <v>95</v>
      </c>
      <c r="K6" s="43" t="s">
        <v>95</v>
      </c>
      <c r="L6" s="43" t="s">
        <v>95</v>
      </c>
      <c r="M6" s="43" t="s">
        <v>95</v>
      </c>
      <c r="N6" s="43" t="s">
        <v>95</v>
      </c>
      <c r="O6" s="44">
        <f>C6-I6</f>
        <v>3.3288413154901886E-2</v>
      </c>
      <c r="P6" s="43" t="s">
        <v>95</v>
      </c>
      <c r="Q6" s="43" t="s">
        <v>95</v>
      </c>
      <c r="R6" s="43" t="s">
        <v>95</v>
      </c>
      <c r="S6" s="43" t="s">
        <v>95</v>
      </c>
      <c r="T6" s="45" t="s">
        <v>95</v>
      </c>
      <c r="U6" s="46">
        <f>O6/C6</f>
        <v>0.15206834756890034</v>
      </c>
      <c r="V6" s="43" t="s">
        <v>95</v>
      </c>
      <c r="W6" s="43" t="s">
        <v>95</v>
      </c>
      <c r="X6" s="43" t="s">
        <v>95</v>
      </c>
      <c r="Y6" s="43" t="s">
        <v>95</v>
      </c>
      <c r="Z6" s="45" t="s">
        <v>95</v>
      </c>
    </row>
    <row r="7" spans="1:26" x14ac:dyDescent="0.3">
      <c r="A7" s="169"/>
      <c r="B7" s="47">
        <v>1968</v>
      </c>
      <c r="C7" s="42">
        <v>0.2099223182138174</v>
      </c>
      <c r="D7" s="43" t="s">
        <v>95</v>
      </c>
      <c r="E7" s="43" t="s">
        <v>95</v>
      </c>
      <c r="F7" s="43" t="s">
        <v>95</v>
      </c>
      <c r="G7" s="43" t="s">
        <v>95</v>
      </c>
      <c r="H7" s="43" t="s">
        <v>95</v>
      </c>
      <c r="I7" s="42">
        <v>0.17196587899879989</v>
      </c>
      <c r="J7" s="43" t="s">
        <v>95</v>
      </c>
      <c r="K7" s="43" t="s">
        <v>95</v>
      </c>
      <c r="L7" s="43" t="s">
        <v>95</v>
      </c>
      <c r="M7" s="43" t="s">
        <v>95</v>
      </c>
      <c r="N7" s="43" t="s">
        <v>95</v>
      </c>
      <c r="O7" s="48">
        <f t="shared" ref="O7:T62" si="0">C7-I7</f>
        <v>3.7956439215017512E-2</v>
      </c>
      <c r="P7" s="43" t="s">
        <v>95</v>
      </c>
      <c r="Q7" s="43" t="s">
        <v>95</v>
      </c>
      <c r="R7" s="43" t="s">
        <v>95</v>
      </c>
      <c r="S7" s="43" t="s">
        <v>95</v>
      </c>
      <c r="T7" s="45" t="s">
        <v>95</v>
      </c>
      <c r="U7" s="46">
        <f t="shared" ref="U7:X22" si="1">O7/C7</f>
        <v>0.18081183333902018</v>
      </c>
      <c r="V7" s="43" t="s">
        <v>95</v>
      </c>
      <c r="W7" s="43" t="s">
        <v>95</v>
      </c>
      <c r="X7" s="43" t="s">
        <v>95</v>
      </c>
      <c r="Y7" s="43" t="s">
        <v>95</v>
      </c>
      <c r="Z7" s="45" t="s">
        <v>95</v>
      </c>
    </row>
    <row r="8" spans="1:26" x14ac:dyDescent="0.3">
      <c r="A8" s="169"/>
      <c r="B8" s="47">
        <v>1969</v>
      </c>
      <c r="C8" s="42">
        <v>0.2044318859220417</v>
      </c>
      <c r="D8" s="43" t="s">
        <v>95</v>
      </c>
      <c r="E8" s="43" t="s">
        <v>95</v>
      </c>
      <c r="F8" s="43" t="s">
        <v>95</v>
      </c>
      <c r="G8" s="43" t="s">
        <v>95</v>
      </c>
      <c r="H8" s="43" t="s">
        <v>95</v>
      </c>
      <c r="I8" s="42">
        <v>0.1678480187064561</v>
      </c>
      <c r="J8" s="43" t="s">
        <v>95</v>
      </c>
      <c r="K8" s="43" t="s">
        <v>95</v>
      </c>
      <c r="L8" s="43" t="s">
        <v>95</v>
      </c>
      <c r="M8" s="43" t="s">
        <v>95</v>
      </c>
      <c r="N8" s="43" t="s">
        <v>95</v>
      </c>
      <c r="O8" s="48">
        <f t="shared" si="0"/>
        <v>3.6583867215585597E-2</v>
      </c>
      <c r="P8" s="43" t="s">
        <v>95</v>
      </c>
      <c r="Q8" s="43" t="s">
        <v>95</v>
      </c>
      <c r="R8" s="43" t="s">
        <v>95</v>
      </c>
      <c r="S8" s="43" t="s">
        <v>95</v>
      </c>
      <c r="T8" s="45" t="s">
        <v>95</v>
      </c>
      <c r="U8" s="46">
        <f t="shared" si="1"/>
        <v>0.17895382146763805</v>
      </c>
      <c r="V8" s="43" t="s">
        <v>95</v>
      </c>
      <c r="W8" s="43" t="s">
        <v>95</v>
      </c>
      <c r="X8" s="43" t="s">
        <v>95</v>
      </c>
      <c r="Y8" s="43" t="s">
        <v>95</v>
      </c>
      <c r="Z8" s="45" t="s">
        <v>95</v>
      </c>
    </row>
    <row r="9" spans="1:26" x14ac:dyDescent="0.3">
      <c r="A9" s="169"/>
      <c r="B9" s="47">
        <v>1970</v>
      </c>
      <c r="C9" s="42">
        <v>0.2168483125480927</v>
      </c>
      <c r="D9" s="49">
        <v>0.16917985209359421</v>
      </c>
      <c r="E9" s="49">
        <v>0.45750154440362018</v>
      </c>
      <c r="F9" s="49">
        <v>0.36341485439729382</v>
      </c>
      <c r="G9" s="43" t="s">
        <v>95</v>
      </c>
      <c r="H9" s="45" t="s">
        <v>95</v>
      </c>
      <c r="I9" s="42">
        <v>0.17176496870368721</v>
      </c>
      <c r="J9" s="49">
        <v>0.12537035054309001</v>
      </c>
      <c r="K9" s="49">
        <v>0.39142973650161461</v>
      </c>
      <c r="L9" s="49">
        <v>0.34281542647660501</v>
      </c>
      <c r="M9" s="43" t="s">
        <v>95</v>
      </c>
      <c r="N9" s="45" t="s">
        <v>95</v>
      </c>
      <c r="O9" s="48">
        <f t="shared" si="0"/>
        <v>4.5083343844405488E-2</v>
      </c>
      <c r="P9" s="11">
        <f>D9-J9</f>
        <v>4.3809501550504198E-2</v>
      </c>
      <c r="Q9" s="11">
        <f t="shared" ref="Q9:R24" si="2">E9-K9</f>
        <v>6.6071807902005564E-2</v>
      </c>
      <c r="R9" s="11">
        <f t="shared" si="2"/>
        <v>2.0599427920688806E-2</v>
      </c>
      <c r="S9" s="43" t="s">
        <v>95</v>
      </c>
      <c r="T9" s="45" t="s">
        <v>95</v>
      </c>
      <c r="U9" s="46">
        <f t="shared" si="1"/>
        <v>0.20790267313888774</v>
      </c>
      <c r="V9" s="25">
        <f t="shared" si="1"/>
        <v>0.25895223933797845</v>
      </c>
      <c r="W9" s="25">
        <f t="shared" si="1"/>
        <v>0.14441876472380874</v>
      </c>
      <c r="X9" s="25">
        <f t="shared" si="1"/>
        <v>5.6682955227165863E-2</v>
      </c>
      <c r="Y9" s="43" t="s">
        <v>95</v>
      </c>
      <c r="Z9" s="45" t="s">
        <v>95</v>
      </c>
    </row>
    <row r="10" spans="1:26" x14ac:dyDescent="0.3">
      <c r="A10" s="169"/>
      <c r="B10" s="47">
        <v>1971</v>
      </c>
      <c r="C10" s="42">
        <v>0.2318177766536263</v>
      </c>
      <c r="D10" s="49">
        <v>0.18332725218969029</v>
      </c>
      <c r="E10" s="49">
        <v>0.48090256663796538</v>
      </c>
      <c r="F10" s="49">
        <v>0.3749475312303665</v>
      </c>
      <c r="G10" s="43" t="s">
        <v>95</v>
      </c>
      <c r="H10" s="45" t="s">
        <v>95</v>
      </c>
      <c r="I10" s="42">
        <v>0.17007514681107111</v>
      </c>
      <c r="J10" s="49">
        <v>0.1247017008897372</v>
      </c>
      <c r="K10" s="49">
        <v>0.37405953029326727</v>
      </c>
      <c r="L10" s="49">
        <v>0.33894283240264678</v>
      </c>
      <c r="M10" s="43" t="s">
        <v>95</v>
      </c>
      <c r="N10" s="45" t="s">
        <v>95</v>
      </c>
      <c r="O10" s="48">
        <f t="shared" si="0"/>
        <v>6.1742629842555186E-2</v>
      </c>
      <c r="P10" s="11">
        <f t="shared" si="0"/>
        <v>5.8625551299953088E-2</v>
      </c>
      <c r="Q10" s="11">
        <f t="shared" si="2"/>
        <v>0.10684303634469811</v>
      </c>
      <c r="R10" s="11">
        <f t="shared" si="2"/>
        <v>3.6004698827719728E-2</v>
      </c>
      <c r="S10" s="43" t="s">
        <v>95</v>
      </c>
      <c r="T10" s="45" t="s">
        <v>95</v>
      </c>
      <c r="U10" s="46">
        <f t="shared" si="1"/>
        <v>0.26634122168641444</v>
      </c>
      <c r="V10" s="25">
        <f t="shared" si="1"/>
        <v>0.3197863416361727</v>
      </c>
      <c r="W10" s="25">
        <f t="shared" si="1"/>
        <v>0.22217189875206472</v>
      </c>
      <c r="X10" s="25">
        <f t="shared" si="1"/>
        <v>9.6025965845334668E-2</v>
      </c>
      <c r="Y10" s="43" t="s">
        <v>95</v>
      </c>
      <c r="Z10" s="45" t="s">
        <v>95</v>
      </c>
    </row>
    <row r="11" spans="1:26" x14ac:dyDescent="0.3">
      <c r="A11" s="169"/>
      <c r="B11" s="47">
        <v>1972</v>
      </c>
      <c r="C11" s="42">
        <v>0.22574138767186089</v>
      </c>
      <c r="D11" s="49">
        <v>0.1743917058052257</v>
      </c>
      <c r="E11" s="49">
        <v>0.46823039909921282</v>
      </c>
      <c r="F11" s="49">
        <v>0.3657243831812661</v>
      </c>
      <c r="G11" s="43" t="s">
        <v>95</v>
      </c>
      <c r="H11" s="45" t="s">
        <v>95</v>
      </c>
      <c r="I11" s="42">
        <v>0.16115210240936309</v>
      </c>
      <c r="J11" s="49">
        <v>0.11048469036703989</v>
      </c>
      <c r="K11" s="49">
        <v>0.37934886932448503</v>
      </c>
      <c r="L11" s="49">
        <v>0.32306637340354583</v>
      </c>
      <c r="M11" s="43" t="s">
        <v>95</v>
      </c>
      <c r="N11" s="45" t="s">
        <v>95</v>
      </c>
      <c r="O11" s="48">
        <f t="shared" si="0"/>
        <v>6.4589285262497798E-2</v>
      </c>
      <c r="P11" s="11">
        <f t="shared" si="0"/>
        <v>6.3907015438185805E-2</v>
      </c>
      <c r="Q11" s="11">
        <f t="shared" si="2"/>
        <v>8.8881529774727797E-2</v>
      </c>
      <c r="R11" s="11">
        <f t="shared" si="2"/>
        <v>4.2658009777720274E-2</v>
      </c>
      <c r="S11" s="43" t="s">
        <v>95</v>
      </c>
      <c r="T11" s="45" t="s">
        <v>95</v>
      </c>
      <c r="U11" s="46">
        <f t="shared" si="1"/>
        <v>0.28612070621442798</v>
      </c>
      <c r="V11" s="25">
        <f t="shared" si="1"/>
        <v>0.36645673682188851</v>
      </c>
      <c r="W11" s="25">
        <f t="shared" si="1"/>
        <v>0.1898243470430778</v>
      </c>
      <c r="X11" s="25">
        <f t="shared" si="1"/>
        <v>0.11663977503129026</v>
      </c>
      <c r="Y11" s="43" t="s">
        <v>95</v>
      </c>
      <c r="Z11" s="45" t="s">
        <v>95</v>
      </c>
    </row>
    <row r="12" spans="1:26" x14ac:dyDescent="0.3">
      <c r="A12" s="169"/>
      <c r="B12" s="47">
        <v>1973</v>
      </c>
      <c r="C12" s="42">
        <v>0.22301021437959681</v>
      </c>
      <c r="D12" s="49">
        <v>0.17685921458357329</v>
      </c>
      <c r="E12" s="49">
        <v>0.4546115957857067</v>
      </c>
      <c r="F12" s="49">
        <v>0.34417746984787179</v>
      </c>
      <c r="G12" s="43" t="s">
        <v>95</v>
      </c>
      <c r="H12" s="45" t="s">
        <v>95</v>
      </c>
      <c r="I12" s="42">
        <v>0.1512962587885015</v>
      </c>
      <c r="J12" s="49">
        <v>0.1061081203707497</v>
      </c>
      <c r="K12" s="49">
        <v>0.35868772354580081</v>
      </c>
      <c r="L12" s="49">
        <v>0.29957730455944309</v>
      </c>
      <c r="M12" s="43" t="s">
        <v>95</v>
      </c>
      <c r="N12" s="45" t="s">
        <v>95</v>
      </c>
      <c r="O12" s="48">
        <f t="shared" si="0"/>
        <v>7.1713955591095307E-2</v>
      </c>
      <c r="P12" s="11">
        <f t="shared" si="0"/>
        <v>7.0751094212823593E-2</v>
      </c>
      <c r="Q12" s="11">
        <f t="shared" si="2"/>
        <v>9.5923872239905894E-2</v>
      </c>
      <c r="R12" s="11">
        <f t="shared" si="2"/>
        <v>4.4600165288428695E-2</v>
      </c>
      <c r="S12" s="43" t="s">
        <v>95</v>
      </c>
      <c r="T12" s="45" t="s">
        <v>95</v>
      </c>
      <c r="U12" s="46">
        <f t="shared" si="1"/>
        <v>0.32157251536930681</v>
      </c>
      <c r="V12" s="25">
        <f t="shared" si="1"/>
        <v>0.40004188856889206</v>
      </c>
      <c r="W12" s="25">
        <f t="shared" si="1"/>
        <v>0.21100181589983502</v>
      </c>
      <c r="X12" s="25">
        <f t="shared" si="1"/>
        <v>0.12958479039357862</v>
      </c>
      <c r="Y12" s="43" t="s">
        <v>95</v>
      </c>
      <c r="Z12" s="45" t="s">
        <v>95</v>
      </c>
    </row>
    <row r="13" spans="1:26" x14ac:dyDescent="0.3">
      <c r="A13" s="169"/>
      <c r="B13" s="47">
        <v>1974</v>
      </c>
      <c r="C13" s="42">
        <v>0.2357843697208111</v>
      </c>
      <c r="D13" s="49">
        <v>0.1940628201783941</v>
      </c>
      <c r="E13" s="49">
        <v>0.46480046935973629</v>
      </c>
      <c r="F13" s="49">
        <v>0.35986484012111269</v>
      </c>
      <c r="G13" s="43" t="s">
        <v>95</v>
      </c>
      <c r="H13" s="45" t="s">
        <v>95</v>
      </c>
      <c r="I13" s="42">
        <v>0.15860468215465029</v>
      </c>
      <c r="J13" s="49">
        <v>0.1182762210746001</v>
      </c>
      <c r="K13" s="49">
        <v>0.35649591143716519</v>
      </c>
      <c r="L13" s="49">
        <v>0.3181230005593399</v>
      </c>
      <c r="M13" s="43" t="s">
        <v>95</v>
      </c>
      <c r="N13" s="45" t="s">
        <v>95</v>
      </c>
      <c r="O13" s="48">
        <f t="shared" si="0"/>
        <v>7.7179687566160809E-2</v>
      </c>
      <c r="P13" s="11">
        <f t="shared" si="0"/>
        <v>7.5786599103793997E-2</v>
      </c>
      <c r="Q13" s="11">
        <f t="shared" si="2"/>
        <v>0.1083045579225711</v>
      </c>
      <c r="R13" s="11">
        <f t="shared" si="2"/>
        <v>4.1741839561772798E-2</v>
      </c>
      <c r="S13" s="43" t="s">
        <v>95</v>
      </c>
      <c r="T13" s="45" t="s">
        <v>95</v>
      </c>
      <c r="U13" s="46">
        <f t="shared" si="1"/>
        <v>0.32733165331335651</v>
      </c>
      <c r="V13" s="25">
        <f t="shared" si="1"/>
        <v>0.39052611434857248</v>
      </c>
      <c r="W13" s="25">
        <f t="shared" si="1"/>
        <v>0.23301301324364168</v>
      </c>
      <c r="X13" s="25">
        <f t="shared" si="1"/>
        <v>0.11599310326544977</v>
      </c>
      <c r="Y13" s="43" t="s">
        <v>95</v>
      </c>
      <c r="Z13" s="45" t="s">
        <v>95</v>
      </c>
    </row>
    <row r="14" spans="1:26" x14ac:dyDescent="0.3">
      <c r="A14" s="169"/>
      <c r="B14" s="47">
        <v>1975</v>
      </c>
      <c r="C14" s="42">
        <v>0.24006134376500909</v>
      </c>
      <c r="D14" s="49">
        <v>0.19711564006630111</v>
      </c>
      <c r="E14" s="49">
        <v>0.45990444239945533</v>
      </c>
      <c r="F14" s="49">
        <v>0.40275058805804231</v>
      </c>
      <c r="G14" s="43" t="s">
        <v>95</v>
      </c>
      <c r="H14" s="45" t="s">
        <v>95</v>
      </c>
      <c r="I14" s="42">
        <v>0.14713009992896461</v>
      </c>
      <c r="J14" s="49">
        <v>0.1087618085627613</v>
      </c>
      <c r="K14" s="49">
        <v>0.324572362235312</v>
      </c>
      <c r="L14" s="49">
        <v>0.31687164978865551</v>
      </c>
      <c r="M14" s="43" t="s">
        <v>95</v>
      </c>
      <c r="N14" s="45" t="s">
        <v>95</v>
      </c>
      <c r="O14" s="48">
        <f t="shared" si="0"/>
        <v>9.293124383604448E-2</v>
      </c>
      <c r="P14" s="11">
        <f t="shared" si="0"/>
        <v>8.8353831503539815E-2</v>
      </c>
      <c r="Q14" s="11">
        <f t="shared" si="2"/>
        <v>0.13533208016414333</v>
      </c>
      <c r="R14" s="11">
        <f t="shared" si="2"/>
        <v>8.5878938269386806E-2</v>
      </c>
      <c r="S14" s="43" t="s">
        <v>95</v>
      </c>
      <c r="T14" s="45" t="s">
        <v>95</v>
      </c>
      <c r="U14" s="46">
        <f t="shared" si="1"/>
        <v>0.38711456987849274</v>
      </c>
      <c r="V14" s="25">
        <f t="shared" si="1"/>
        <v>0.44823349113150757</v>
      </c>
      <c r="W14" s="25">
        <f t="shared" si="1"/>
        <v>0.29426130232201386</v>
      </c>
      <c r="X14" s="25">
        <f t="shared" si="1"/>
        <v>0.21323106859625585</v>
      </c>
      <c r="Y14" s="43" t="s">
        <v>95</v>
      </c>
      <c r="Z14" s="45" t="s">
        <v>95</v>
      </c>
    </row>
    <row r="15" spans="1:26" x14ac:dyDescent="0.3">
      <c r="A15" s="169"/>
      <c r="B15" s="47">
        <v>1976</v>
      </c>
      <c r="C15" s="42">
        <v>0.2305445760645804</v>
      </c>
      <c r="D15" s="49">
        <v>0.1875893972970942</v>
      </c>
      <c r="E15" s="49">
        <v>0.45593582332443711</v>
      </c>
      <c r="F15" s="49">
        <v>0.3679300755305458</v>
      </c>
      <c r="G15" s="43" t="s">
        <v>95</v>
      </c>
      <c r="H15" s="45" t="s">
        <v>95</v>
      </c>
      <c r="I15" s="42">
        <v>0.14104561571234561</v>
      </c>
      <c r="J15" s="49">
        <v>0.1035361180444503</v>
      </c>
      <c r="K15" s="49">
        <v>0.31963230411817412</v>
      </c>
      <c r="L15" s="49">
        <v>0.28808515332219509</v>
      </c>
      <c r="M15" s="43" t="s">
        <v>95</v>
      </c>
      <c r="N15" s="45" t="s">
        <v>95</v>
      </c>
      <c r="O15" s="48">
        <f t="shared" si="0"/>
        <v>8.9498960352234785E-2</v>
      </c>
      <c r="P15" s="11">
        <f t="shared" si="0"/>
        <v>8.40532792526439E-2</v>
      </c>
      <c r="Q15" s="11">
        <f t="shared" si="2"/>
        <v>0.13630351920626299</v>
      </c>
      <c r="R15" s="11">
        <f t="shared" si="2"/>
        <v>7.984492220835071E-2</v>
      </c>
      <c r="S15" s="43" t="s">
        <v>95</v>
      </c>
      <c r="T15" s="45" t="s">
        <v>95</v>
      </c>
      <c r="U15" s="46">
        <f t="shared" si="1"/>
        <v>0.38820674890726659</v>
      </c>
      <c r="V15" s="25">
        <f t="shared" si="1"/>
        <v>0.44807052244815704</v>
      </c>
      <c r="W15" s="25">
        <f t="shared" si="1"/>
        <v>0.29895330051587427</v>
      </c>
      <c r="X15" s="25">
        <f t="shared" si="1"/>
        <v>0.21701113205604725</v>
      </c>
      <c r="Y15" s="43" t="s">
        <v>95</v>
      </c>
      <c r="Z15" s="45" t="s">
        <v>95</v>
      </c>
    </row>
    <row r="16" spans="1:26" x14ac:dyDescent="0.3">
      <c r="A16" s="169"/>
      <c r="B16" s="47">
        <v>1977</v>
      </c>
      <c r="C16" s="42">
        <v>0.226472339334713</v>
      </c>
      <c r="D16" s="49">
        <v>0.18303468613608731</v>
      </c>
      <c r="E16" s="49">
        <v>0.45955189900214027</v>
      </c>
      <c r="F16" s="49">
        <v>0.34030284999627602</v>
      </c>
      <c r="G16" s="43" t="s">
        <v>95</v>
      </c>
      <c r="H16" s="45" t="s">
        <v>95</v>
      </c>
      <c r="I16" s="42">
        <v>0.13917957884540741</v>
      </c>
      <c r="J16" s="49">
        <v>0.1011156369812307</v>
      </c>
      <c r="K16" s="49">
        <v>0.32095214019676033</v>
      </c>
      <c r="L16" s="49">
        <v>0.26810951562261531</v>
      </c>
      <c r="M16" s="43" t="s">
        <v>95</v>
      </c>
      <c r="N16" s="45" t="s">
        <v>95</v>
      </c>
      <c r="O16" s="48">
        <f t="shared" si="0"/>
        <v>8.7292760489305593E-2</v>
      </c>
      <c r="P16" s="11">
        <f t="shared" si="0"/>
        <v>8.1919049154856607E-2</v>
      </c>
      <c r="Q16" s="11">
        <f t="shared" si="2"/>
        <v>0.13859975880537995</v>
      </c>
      <c r="R16" s="11">
        <f t="shared" si="2"/>
        <v>7.2193334373660711E-2</v>
      </c>
      <c r="S16" s="43" t="s">
        <v>95</v>
      </c>
      <c r="T16" s="45" t="s">
        <v>95</v>
      </c>
      <c r="U16" s="46">
        <f t="shared" si="1"/>
        <v>0.38544557249568545</v>
      </c>
      <c r="V16" s="25">
        <f t="shared" si="1"/>
        <v>0.44756024600686528</v>
      </c>
      <c r="W16" s="25">
        <f t="shared" si="1"/>
        <v>0.30159761956447589</v>
      </c>
      <c r="X16" s="25">
        <f t="shared" si="1"/>
        <v>0.21214437191592939</v>
      </c>
      <c r="Y16" s="43" t="s">
        <v>95</v>
      </c>
      <c r="Z16" s="45" t="s">
        <v>95</v>
      </c>
    </row>
    <row r="17" spans="1:26" x14ac:dyDescent="0.3">
      <c r="A17" s="169"/>
      <c r="B17" s="47">
        <v>1978</v>
      </c>
      <c r="C17" s="42">
        <v>0.21574127357058409</v>
      </c>
      <c r="D17" s="49">
        <v>0.17471761977817679</v>
      </c>
      <c r="E17" s="49">
        <v>0.43746956218071931</v>
      </c>
      <c r="F17" s="49">
        <v>0.32161049987838852</v>
      </c>
      <c r="G17" s="43" t="s">
        <v>95</v>
      </c>
      <c r="H17" s="45" t="s">
        <v>95</v>
      </c>
      <c r="I17" s="42">
        <v>0.1342948905873676</v>
      </c>
      <c r="J17" s="49">
        <v>9.8093816567081618E-2</v>
      </c>
      <c r="K17" s="49">
        <v>0.30470269782508652</v>
      </c>
      <c r="L17" s="49">
        <v>0.26639346274429249</v>
      </c>
      <c r="M17" s="43" t="s">
        <v>95</v>
      </c>
      <c r="N17" s="45" t="s">
        <v>95</v>
      </c>
      <c r="O17" s="48">
        <f t="shared" si="0"/>
        <v>8.1446382983216492E-2</v>
      </c>
      <c r="P17" s="11">
        <f t="shared" si="0"/>
        <v>7.6623803211095173E-2</v>
      </c>
      <c r="Q17" s="11">
        <f t="shared" si="2"/>
        <v>0.13276686435563279</v>
      </c>
      <c r="R17" s="11">
        <f t="shared" si="2"/>
        <v>5.5217037134096036E-2</v>
      </c>
      <c r="S17" s="43" t="s">
        <v>95</v>
      </c>
      <c r="T17" s="45" t="s">
        <v>95</v>
      </c>
      <c r="U17" s="46">
        <f t="shared" si="1"/>
        <v>0.37751878273106454</v>
      </c>
      <c r="V17" s="25">
        <f t="shared" si="1"/>
        <v>0.43855796174637401</v>
      </c>
      <c r="W17" s="25">
        <f t="shared" si="1"/>
        <v>0.30348823285855625</v>
      </c>
      <c r="X17" s="25">
        <f t="shared" si="1"/>
        <v>0.1716891617499286</v>
      </c>
      <c r="Y17" s="43" t="s">
        <v>95</v>
      </c>
      <c r="Z17" s="45" t="s">
        <v>95</v>
      </c>
    </row>
    <row r="18" spans="1:26" x14ac:dyDescent="0.3">
      <c r="A18" s="169"/>
      <c r="B18" s="47">
        <v>1979</v>
      </c>
      <c r="C18" s="42">
        <v>0.21508663412820381</v>
      </c>
      <c r="D18" s="49">
        <v>0.17373136394573699</v>
      </c>
      <c r="E18" s="49">
        <v>0.43403901006078222</v>
      </c>
      <c r="F18" s="49">
        <v>0.32253351141124648</v>
      </c>
      <c r="G18" s="43" t="s">
        <v>95</v>
      </c>
      <c r="H18" s="45" t="s">
        <v>95</v>
      </c>
      <c r="I18" s="42">
        <v>0.1333359878304595</v>
      </c>
      <c r="J18" s="49">
        <v>9.7292150019915091E-2</v>
      </c>
      <c r="K18" s="49">
        <v>0.30047357672557817</v>
      </c>
      <c r="L18" s="49">
        <v>0.26605715717384182</v>
      </c>
      <c r="M18" s="43" t="s">
        <v>95</v>
      </c>
      <c r="N18" s="45" t="s">
        <v>95</v>
      </c>
      <c r="O18" s="48">
        <f t="shared" si="0"/>
        <v>8.1750646297744312E-2</v>
      </c>
      <c r="P18" s="11">
        <f t="shared" si="0"/>
        <v>7.6439213925821897E-2</v>
      </c>
      <c r="Q18" s="11">
        <f t="shared" si="2"/>
        <v>0.13356543333520404</v>
      </c>
      <c r="R18" s="11">
        <f t="shared" si="2"/>
        <v>5.6476354237404658E-2</v>
      </c>
      <c r="S18" s="43" t="s">
        <v>95</v>
      </c>
      <c r="T18" s="45" t="s">
        <v>95</v>
      </c>
      <c r="U18" s="46">
        <f t="shared" si="1"/>
        <v>0.38008241018368577</v>
      </c>
      <c r="V18" s="25">
        <f t="shared" si="1"/>
        <v>0.43998511373972066</v>
      </c>
      <c r="W18" s="25">
        <f t="shared" si="1"/>
        <v>0.30772679468718661</v>
      </c>
      <c r="X18" s="25">
        <f t="shared" si="1"/>
        <v>0.17510228314041595</v>
      </c>
      <c r="Y18" s="43" t="s">
        <v>95</v>
      </c>
      <c r="Z18" s="45" t="s">
        <v>95</v>
      </c>
    </row>
    <row r="19" spans="1:26" x14ac:dyDescent="0.3">
      <c r="A19" s="169"/>
      <c r="B19" s="47">
        <v>1980</v>
      </c>
      <c r="C19" s="42">
        <v>0.22960748066961631</v>
      </c>
      <c r="D19" s="49">
        <v>0.18568674970075849</v>
      </c>
      <c r="E19" s="49">
        <v>0.43996811746098913</v>
      </c>
      <c r="F19" s="49">
        <v>0.36685714407856063</v>
      </c>
      <c r="G19" s="43" t="s">
        <v>95</v>
      </c>
      <c r="H19" s="45" t="s">
        <v>95</v>
      </c>
      <c r="I19" s="42">
        <v>0.14646677234545971</v>
      </c>
      <c r="J19" s="49">
        <v>0.1075177113122335</v>
      </c>
      <c r="K19" s="49">
        <v>0.31324398315045138</v>
      </c>
      <c r="L19" s="49">
        <v>0.30151095630592439</v>
      </c>
      <c r="M19" s="43" t="s">
        <v>95</v>
      </c>
      <c r="N19" s="45" t="s">
        <v>95</v>
      </c>
      <c r="O19" s="48">
        <f t="shared" si="0"/>
        <v>8.3140708324156598E-2</v>
      </c>
      <c r="P19" s="11">
        <f t="shared" si="0"/>
        <v>7.8169038388524986E-2</v>
      </c>
      <c r="Q19" s="11">
        <f t="shared" si="2"/>
        <v>0.12672413431053775</v>
      </c>
      <c r="R19" s="11">
        <f t="shared" si="2"/>
        <v>6.5346187772636233E-2</v>
      </c>
      <c r="S19" s="43" t="s">
        <v>95</v>
      </c>
      <c r="T19" s="45" t="s">
        <v>95</v>
      </c>
      <c r="U19" s="46">
        <f t="shared" si="1"/>
        <v>0.36209930130189572</v>
      </c>
      <c r="V19" s="25">
        <f t="shared" si="1"/>
        <v>0.42097262467299079</v>
      </c>
      <c r="W19" s="25">
        <f t="shared" si="1"/>
        <v>0.28803026692445294</v>
      </c>
      <c r="X19" s="25">
        <f t="shared" si="1"/>
        <v>0.17812434302395014</v>
      </c>
      <c r="Y19" s="43" t="s">
        <v>95</v>
      </c>
      <c r="Z19" s="45" t="s">
        <v>95</v>
      </c>
    </row>
    <row r="20" spans="1:26" x14ac:dyDescent="0.3">
      <c r="A20" s="169"/>
      <c r="B20" s="47">
        <v>1981</v>
      </c>
      <c r="C20" s="42">
        <v>0.23774619261283519</v>
      </c>
      <c r="D20" s="49">
        <v>0.1932996316497248</v>
      </c>
      <c r="E20" s="49">
        <v>0.45160232095256791</v>
      </c>
      <c r="F20" s="49">
        <v>0.36951691203769138</v>
      </c>
      <c r="G20" s="43" t="s">
        <v>95</v>
      </c>
      <c r="H20" s="45" t="s">
        <v>95</v>
      </c>
      <c r="I20" s="42">
        <v>0.15768550138663229</v>
      </c>
      <c r="J20" s="49">
        <v>0.1160227648339304</v>
      </c>
      <c r="K20" s="49">
        <v>0.33673508088082388</v>
      </c>
      <c r="L20" s="49">
        <v>0.3167691844816809</v>
      </c>
      <c r="M20" s="43" t="s">
        <v>95</v>
      </c>
      <c r="N20" s="45" t="s">
        <v>95</v>
      </c>
      <c r="O20" s="48">
        <f t="shared" si="0"/>
        <v>8.0060691226202907E-2</v>
      </c>
      <c r="P20" s="11">
        <f t="shared" si="0"/>
        <v>7.7276866815794404E-2</v>
      </c>
      <c r="Q20" s="11">
        <f t="shared" si="2"/>
        <v>0.11486724007174404</v>
      </c>
      <c r="R20" s="11">
        <f t="shared" si="2"/>
        <v>5.2747727556010482E-2</v>
      </c>
      <c r="S20" s="43" t="s">
        <v>95</v>
      </c>
      <c r="T20" s="45" t="s">
        <v>95</v>
      </c>
      <c r="U20" s="46">
        <f t="shared" si="1"/>
        <v>0.33674857353690668</v>
      </c>
      <c r="V20" s="25">
        <f t="shared" si="1"/>
        <v>0.39977762066213651</v>
      </c>
      <c r="W20" s="25">
        <f t="shared" si="1"/>
        <v>0.25435484881799048</v>
      </c>
      <c r="X20" s="25">
        <f t="shared" si="1"/>
        <v>0.1427478035176645</v>
      </c>
      <c r="Y20" s="43" t="s">
        <v>95</v>
      </c>
      <c r="Z20" s="45" t="s">
        <v>95</v>
      </c>
    </row>
    <row r="21" spans="1:26" x14ac:dyDescent="0.3">
      <c r="A21" s="169"/>
      <c r="B21" s="47">
        <v>1982</v>
      </c>
      <c r="C21" s="42">
        <v>0.2481570125895585</v>
      </c>
      <c r="D21" s="49">
        <v>0.2010062808470609</v>
      </c>
      <c r="E21" s="49">
        <v>0.4702501992756361</v>
      </c>
      <c r="F21" s="49">
        <v>0.40730692678158931</v>
      </c>
      <c r="G21" s="43" t="s">
        <v>95</v>
      </c>
      <c r="H21" s="45" t="s">
        <v>95</v>
      </c>
      <c r="I21" s="42">
        <v>0.16532275003832389</v>
      </c>
      <c r="J21" s="49">
        <v>0.12014565370500301</v>
      </c>
      <c r="K21" s="49">
        <v>0.35534207604095891</v>
      </c>
      <c r="L21" s="49">
        <v>0.34688291595620963</v>
      </c>
      <c r="M21" s="43" t="s">
        <v>95</v>
      </c>
      <c r="N21" s="45" t="s">
        <v>95</v>
      </c>
      <c r="O21" s="48">
        <f t="shared" si="0"/>
        <v>8.2834262551234605E-2</v>
      </c>
      <c r="P21" s="11">
        <f t="shared" si="0"/>
        <v>8.0860627142057898E-2</v>
      </c>
      <c r="Q21" s="11">
        <f t="shared" si="2"/>
        <v>0.1149081232346772</v>
      </c>
      <c r="R21" s="11">
        <f t="shared" si="2"/>
        <v>6.0424010825379681E-2</v>
      </c>
      <c r="S21" s="43" t="s">
        <v>95</v>
      </c>
      <c r="T21" s="45" t="s">
        <v>95</v>
      </c>
      <c r="U21" s="46">
        <f t="shared" si="1"/>
        <v>0.33379779070857479</v>
      </c>
      <c r="V21" s="25">
        <f t="shared" si="1"/>
        <v>0.40227910690801799</v>
      </c>
      <c r="W21" s="25">
        <f t="shared" si="1"/>
        <v>0.24435528876261903</v>
      </c>
      <c r="X21" s="25">
        <f t="shared" si="1"/>
        <v>0.14835006932691061</v>
      </c>
      <c r="Y21" s="43" t="s">
        <v>95</v>
      </c>
      <c r="Z21" s="45" t="s">
        <v>95</v>
      </c>
    </row>
    <row r="22" spans="1:26" x14ac:dyDescent="0.3">
      <c r="A22" s="169"/>
      <c r="B22" s="47">
        <v>1983</v>
      </c>
      <c r="C22" s="42">
        <v>0.2464818993819452</v>
      </c>
      <c r="D22" s="49">
        <v>0.19950504273543851</v>
      </c>
      <c r="E22" s="49">
        <v>0.45833755974716478</v>
      </c>
      <c r="F22" s="49">
        <v>0.39597349108240321</v>
      </c>
      <c r="G22" s="43" t="s">
        <v>95</v>
      </c>
      <c r="H22" s="45" t="s">
        <v>95</v>
      </c>
      <c r="I22" s="42">
        <v>0.16645493364953701</v>
      </c>
      <c r="J22" s="49">
        <v>0.1195864627001912</v>
      </c>
      <c r="K22" s="49">
        <v>0.35269881181231322</v>
      </c>
      <c r="L22" s="49">
        <v>0.34660768552322968</v>
      </c>
      <c r="M22" s="43" t="s">
        <v>95</v>
      </c>
      <c r="N22" s="45" t="s">
        <v>95</v>
      </c>
      <c r="O22" s="48">
        <f t="shared" si="0"/>
        <v>8.0026965732408195E-2</v>
      </c>
      <c r="P22" s="11">
        <f t="shared" si="0"/>
        <v>7.9918580035247308E-2</v>
      </c>
      <c r="Q22" s="11">
        <f t="shared" si="2"/>
        <v>0.10563874793485156</v>
      </c>
      <c r="R22" s="11">
        <f t="shared" si="2"/>
        <v>4.9365805559173526E-2</v>
      </c>
      <c r="S22" s="43" t="s">
        <v>95</v>
      </c>
      <c r="T22" s="45" t="s">
        <v>95</v>
      </c>
      <c r="U22" s="46">
        <f t="shared" si="1"/>
        <v>0.32467684618252407</v>
      </c>
      <c r="V22" s="25">
        <f t="shared" si="1"/>
        <v>0.40058426062556463</v>
      </c>
      <c r="W22" s="25">
        <f t="shared" si="1"/>
        <v>0.23048241560897961</v>
      </c>
      <c r="X22" s="25">
        <f t="shared" si="1"/>
        <v>0.12466947073712155</v>
      </c>
      <c r="Y22" s="43" t="s">
        <v>95</v>
      </c>
      <c r="Z22" s="45" t="s">
        <v>95</v>
      </c>
    </row>
    <row r="23" spans="1:26" x14ac:dyDescent="0.3">
      <c r="A23" s="169"/>
      <c r="B23" s="47">
        <v>1984</v>
      </c>
      <c r="C23" s="42">
        <v>0.23603579389188631</v>
      </c>
      <c r="D23" s="49">
        <v>0.1878038857427955</v>
      </c>
      <c r="E23" s="49">
        <v>0.44367134832505623</v>
      </c>
      <c r="F23" s="49">
        <v>0.38536104787042968</v>
      </c>
      <c r="G23" s="43" t="s">
        <v>95</v>
      </c>
      <c r="H23" s="45" t="s">
        <v>95</v>
      </c>
      <c r="I23" s="42">
        <v>0.16038426274424039</v>
      </c>
      <c r="J23" s="49">
        <v>0.11312880741059279</v>
      </c>
      <c r="K23" s="49">
        <v>0.3431005102504498</v>
      </c>
      <c r="L23" s="49">
        <v>0.34066261867266662</v>
      </c>
      <c r="M23" s="43" t="s">
        <v>95</v>
      </c>
      <c r="N23" s="45" t="s">
        <v>95</v>
      </c>
      <c r="O23" s="48">
        <f t="shared" si="0"/>
        <v>7.5651531147645917E-2</v>
      </c>
      <c r="P23" s="11">
        <f t="shared" si="0"/>
        <v>7.4675078332202702E-2</v>
      </c>
      <c r="Q23" s="11">
        <f t="shared" si="2"/>
        <v>0.10057083807460643</v>
      </c>
      <c r="R23" s="11">
        <f t="shared" si="2"/>
        <v>4.4698429197763068E-2</v>
      </c>
      <c r="S23" s="43" t="s">
        <v>95</v>
      </c>
      <c r="T23" s="45" t="s">
        <v>95</v>
      </c>
      <c r="U23" s="46">
        <f t="shared" ref="U23:Z54" si="3">O23/C23</f>
        <v>0.3205087241229917</v>
      </c>
      <c r="V23" s="25">
        <f t="shared" si="3"/>
        <v>0.39762264788532137</v>
      </c>
      <c r="W23" s="25">
        <f t="shared" si="3"/>
        <v>0.22667868559527335</v>
      </c>
      <c r="X23" s="25">
        <f t="shared" si="3"/>
        <v>0.11599104124501983</v>
      </c>
      <c r="Y23" s="43" t="s">
        <v>95</v>
      </c>
      <c r="Z23" s="45" t="s">
        <v>95</v>
      </c>
    </row>
    <row r="24" spans="1:26" x14ac:dyDescent="0.3">
      <c r="A24" s="169"/>
      <c r="B24" s="47">
        <v>1985</v>
      </c>
      <c r="C24" s="42">
        <v>0.23137581636355919</v>
      </c>
      <c r="D24" s="49">
        <v>0.18299404163054031</v>
      </c>
      <c r="E24" s="49">
        <v>0.4262925584497354</v>
      </c>
      <c r="F24" s="49">
        <v>0.39039093815068948</v>
      </c>
      <c r="G24" s="43" t="s">
        <v>95</v>
      </c>
      <c r="H24" s="45" t="s">
        <v>95</v>
      </c>
      <c r="I24" s="42">
        <v>0.15720868516877759</v>
      </c>
      <c r="J24" s="49">
        <v>0.1100445700790333</v>
      </c>
      <c r="K24" s="49">
        <v>0.32111856955926749</v>
      </c>
      <c r="L24" s="49">
        <v>0.34081333890790971</v>
      </c>
      <c r="M24" s="43" t="s">
        <v>95</v>
      </c>
      <c r="N24" s="45" t="s">
        <v>95</v>
      </c>
      <c r="O24" s="48">
        <f t="shared" si="0"/>
        <v>7.4167131194781605E-2</v>
      </c>
      <c r="P24" s="11">
        <f t="shared" si="0"/>
        <v>7.2949471551507009E-2</v>
      </c>
      <c r="Q24" s="11">
        <f t="shared" si="2"/>
        <v>0.10517398889046792</v>
      </c>
      <c r="R24" s="11">
        <f t="shared" si="2"/>
        <v>4.9577599242779768E-2</v>
      </c>
      <c r="S24" s="43" t="s">
        <v>95</v>
      </c>
      <c r="T24" s="45" t="s">
        <v>95</v>
      </c>
      <c r="U24" s="46">
        <f t="shared" si="3"/>
        <v>0.32054832851780546</v>
      </c>
      <c r="V24" s="25">
        <f t="shared" si="3"/>
        <v>0.398643971691657</v>
      </c>
      <c r="W24" s="25">
        <f t="shared" si="3"/>
        <v>0.24671786266442436</v>
      </c>
      <c r="X24" s="25">
        <f t="shared" si="3"/>
        <v>0.1269947491036357</v>
      </c>
      <c r="Y24" s="43" t="s">
        <v>95</v>
      </c>
      <c r="Z24" s="45" t="s">
        <v>95</v>
      </c>
    </row>
    <row r="25" spans="1:26" x14ac:dyDescent="0.3">
      <c r="A25" s="169"/>
      <c r="B25" s="47">
        <v>1986</v>
      </c>
      <c r="C25" s="42">
        <v>0.2257493835336693</v>
      </c>
      <c r="D25" s="49">
        <v>0.17865228752838111</v>
      </c>
      <c r="E25" s="49">
        <v>0.41885729581396469</v>
      </c>
      <c r="F25" s="49">
        <v>0.37473805548094158</v>
      </c>
      <c r="G25" s="43" t="s">
        <v>95</v>
      </c>
      <c r="H25" s="45" t="s">
        <v>95</v>
      </c>
      <c r="I25" s="42">
        <v>0.1519772207324725</v>
      </c>
      <c r="J25" s="49">
        <v>0.1058024040584295</v>
      </c>
      <c r="K25" s="49">
        <v>0.31040290769877449</v>
      </c>
      <c r="L25" s="49">
        <v>0.33307443630380101</v>
      </c>
      <c r="M25" s="43" t="s">
        <v>95</v>
      </c>
      <c r="N25" s="45" t="s">
        <v>95</v>
      </c>
      <c r="O25" s="48">
        <f t="shared" si="0"/>
        <v>7.3772162801196806E-2</v>
      </c>
      <c r="P25" s="11">
        <f t="shared" si="0"/>
        <v>7.284988346995161E-2</v>
      </c>
      <c r="Q25" s="11">
        <f t="shared" si="0"/>
        <v>0.1084543881151902</v>
      </c>
      <c r="R25" s="11">
        <f t="shared" si="0"/>
        <v>4.1663619177140565E-2</v>
      </c>
      <c r="S25" s="43" t="s">
        <v>95</v>
      </c>
      <c r="T25" s="45" t="s">
        <v>95</v>
      </c>
      <c r="U25" s="46">
        <f t="shared" si="3"/>
        <v>0.32678788152789834</v>
      </c>
      <c r="V25" s="25">
        <f t="shared" si="3"/>
        <v>0.40777470290369783</v>
      </c>
      <c r="W25" s="25">
        <f t="shared" si="3"/>
        <v>0.25892920858506469</v>
      </c>
      <c r="X25" s="25">
        <f t="shared" si="3"/>
        <v>0.11118064623479237</v>
      </c>
      <c r="Y25" s="43" t="s">
        <v>95</v>
      </c>
      <c r="Z25" s="45" t="s">
        <v>95</v>
      </c>
    </row>
    <row r="26" spans="1:26" x14ac:dyDescent="0.3">
      <c r="A26" s="169"/>
      <c r="B26" s="47">
        <v>1987</v>
      </c>
      <c r="C26" s="42">
        <v>0.2175931101076147</v>
      </c>
      <c r="D26" s="49">
        <v>0.16609065928303049</v>
      </c>
      <c r="E26" s="49">
        <v>0.4209271106149719</v>
      </c>
      <c r="F26" s="49">
        <v>0.37795157937038071</v>
      </c>
      <c r="G26" s="43" t="s">
        <v>95</v>
      </c>
      <c r="H26" s="45" t="s">
        <v>95</v>
      </c>
      <c r="I26" s="42">
        <v>0.1448180288992035</v>
      </c>
      <c r="J26" s="49">
        <v>9.648354797378271E-2</v>
      </c>
      <c r="K26" s="49">
        <v>0.3058292101910926</v>
      </c>
      <c r="L26" s="49">
        <v>0.3306826640470189</v>
      </c>
      <c r="M26" s="43" t="s">
        <v>95</v>
      </c>
      <c r="N26" s="45" t="s">
        <v>95</v>
      </c>
      <c r="O26" s="48">
        <f t="shared" si="0"/>
        <v>7.2775081208411196E-2</v>
      </c>
      <c r="P26" s="11">
        <f t="shared" si="0"/>
        <v>6.9607111309247779E-2</v>
      </c>
      <c r="Q26" s="11">
        <f t="shared" si="0"/>
        <v>0.1150979004238793</v>
      </c>
      <c r="R26" s="11">
        <f t="shared" si="0"/>
        <v>4.7268915323361804E-2</v>
      </c>
      <c r="S26" s="43" t="s">
        <v>95</v>
      </c>
      <c r="T26" s="45" t="s">
        <v>95</v>
      </c>
      <c r="U26" s="46">
        <f t="shared" si="3"/>
        <v>0.33445489690560026</v>
      </c>
      <c r="V26" s="25">
        <f t="shared" si="3"/>
        <v>0.419091065143117</v>
      </c>
      <c r="W26" s="25">
        <f t="shared" si="3"/>
        <v>0.27343902904168366</v>
      </c>
      <c r="X26" s="25">
        <f t="shared" si="3"/>
        <v>0.1250660611131876</v>
      </c>
      <c r="Y26" s="43" t="s">
        <v>95</v>
      </c>
      <c r="Z26" s="45" t="s">
        <v>95</v>
      </c>
    </row>
    <row r="27" spans="1:26" x14ac:dyDescent="0.3">
      <c r="A27" s="169"/>
      <c r="B27" s="47">
        <v>1988</v>
      </c>
      <c r="C27" s="42">
        <v>0.21894654641782449</v>
      </c>
      <c r="D27" s="49">
        <v>0.16882470429776039</v>
      </c>
      <c r="E27" s="49">
        <v>0.40816933696007252</v>
      </c>
      <c r="F27" s="49">
        <v>0.36846942239957797</v>
      </c>
      <c r="G27" s="43" t="s">
        <v>95</v>
      </c>
      <c r="H27" s="45" t="s">
        <v>95</v>
      </c>
      <c r="I27" s="42">
        <v>0.1480579313469087</v>
      </c>
      <c r="J27" s="49">
        <v>9.8935609049160392E-2</v>
      </c>
      <c r="K27" s="49">
        <v>0.3116956592745207</v>
      </c>
      <c r="L27" s="49">
        <v>0.32617055476992679</v>
      </c>
      <c r="M27" s="43" t="s">
        <v>95</v>
      </c>
      <c r="N27" s="45" t="s">
        <v>95</v>
      </c>
      <c r="O27" s="48">
        <f t="shared" si="0"/>
        <v>7.0888615070915789E-2</v>
      </c>
      <c r="P27" s="11">
        <f t="shared" si="0"/>
        <v>6.98890952486E-2</v>
      </c>
      <c r="Q27" s="11">
        <f t="shared" si="0"/>
        <v>9.6473677685551817E-2</v>
      </c>
      <c r="R27" s="11">
        <f t="shared" si="0"/>
        <v>4.2298867629651182E-2</v>
      </c>
      <c r="S27" s="43" t="s">
        <v>95</v>
      </c>
      <c r="T27" s="45" t="s">
        <v>95</v>
      </c>
      <c r="U27" s="46">
        <f t="shared" si="3"/>
        <v>0.32377133245863671</v>
      </c>
      <c r="V27" s="25">
        <f t="shared" si="3"/>
        <v>0.41397433828958374</v>
      </c>
      <c r="W27" s="25">
        <f t="shared" si="3"/>
        <v>0.23635699438879937</v>
      </c>
      <c r="X27" s="25">
        <f t="shared" si="3"/>
        <v>0.1147961406246111</v>
      </c>
      <c r="Y27" s="43" t="s">
        <v>95</v>
      </c>
      <c r="Z27" s="45" t="s">
        <v>95</v>
      </c>
    </row>
    <row r="28" spans="1:26" x14ac:dyDescent="0.3">
      <c r="A28" s="169"/>
      <c r="B28" s="47">
        <v>1989</v>
      </c>
      <c r="C28" s="42">
        <v>0.2154486677731493</v>
      </c>
      <c r="D28" s="49">
        <v>0.16595205646987779</v>
      </c>
      <c r="E28" s="49">
        <v>0.39985949734936532</v>
      </c>
      <c r="F28" s="49">
        <v>0.37054565243607612</v>
      </c>
      <c r="G28" s="43" t="s">
        <v>95</v>
      </c>
      <c r="H28" s="45" t="s">
        <v>95</v>
      </c>
      <c r="I28" s="42">
        <v>0.142988240188861</v>
      </c>
      <c r="J28" s="49">
        <v>9.4089828174326956E-2</v>
      </c>
      <c r="K28" s="49">
        <v>0.30276445476609443</v>
      </c>
      <c r="L28" s="49">
        <v>0.32251112602893017</v>
      </c>
      <c r="M28" s="43" t="s">
        <v>95</v>
      </c>
      <c r="N28" s="45" t="s">
        <v>95</v>
      </c>
      <c r="O28" s="48">
        <f t="shared" si="0"/>
        <v>7.2460427584288306E-2</v>
      </c>
      <c r="P28" s="11">
        <f t="shared" si="0"/>
        <v>7.1862228295550834E-2</v>
      </c>
      <c r="Q28" s="11">
        <f t="shared" si="0"/>
        <v>9.7095042583270896E-2</v>
      </c>
      <c r="R28" s="11">
        <f t="shared" si="0"/>
        <v>4.803452640714595E-2</v>
      </c>
      <c r="S28" s="43" t="s">
        <v>95</v>
      </c>
      <c r="T28" s="45" t="s">
        <v>95</v>
      </c>
      <c r="U28" s="46">
        <f t="shared" si="3"/>
        <v>0.33632339588464527</v>
      </c>
      <c r="V28" s="25">
        <f t="shared" si="3"/>
        <v>0.43303005593422494</v>
      </c>
      <c r="W28" s="25">
        <f t="shared" si="3"/>
        <v>0.24282289961075251</v>
      </c>
      <c r="X28" s="25">
        <f t="shared" si="3"/>
        <v>0.1296318715152987</v>
      </c>
      <c r="Y28" s="43" t="s">
        <v>95</v>
      </c>
      <c r="Z28" s="45" t="s">
        <v>95</v>
      </c>
    </row>
    <row r="29" spans="1:26" x14ac:dyDescent="0.3">
      <c r="A29" s="169"/>
      <c r="B29" s="47">
        <v>1990</v>
      </c>
      <c r="C29" s="42">
        <v>0.22172178288866959</v>
      </c>
      <c r="D29" s="49">
        <v>0.1699503624163711</v>
      </c>
      <c r="E29" s="49">
        <v>0.41207757489806729</v>
      </c>
      <c r="F29" s="49">
        <v>0.39158364585296501</v>
      </c>
      <c r="G29" s="43" t="s">
        <v>95</v>
      </c>
      <c r="H29" s="45" t="s">
        <v>95</v>
      </c>
      <c r="I29" s="42">
        <v>0.1484233425887394</v>
      </c>
      <c r="J29" s="49">
        <v>9.9900564177865747E-2</v>
      </c>
      <c r="K29" s="49">
        <v>0.29204679737730199</v>
      </c>
      <c r="L29" s="49">
        <v>0.34363726068003653</v>
      </c>
      <c r="M29" s="43" t="s">
        <v>95</v>
      </c>
      <c r="N29" s="45" t="s">
        <v>95</v>
      </c>
      <c r="O29" s="48">
        <f t="shared" si="0"/>
        <v>7.3298440299930184E-2</v>
      </c>
      <c r="P29" s="11">
        <f t="shared" si="0"/>
        <v>7.0049798238505351E-2</v>
      </c>
      <c r="Q29" s="11">
        <f t="shared" si="0"/>
        <v>0.1200307775207653</v>
      </c>
      <c r="R29" s="11">
        <f t="shared" si="0"/>
        <v>4.7946385172928485E-2</v>
      </c>
      <c r="S29" s="43" t="s">
        <v>95</v>
      </c>
      <c r="T29" s="45" t="s">
        <v>95</v>
      </c>
      <c r="U29" s="46">
        <f t="shared" si="3"/>
        <v>0.3305874566989867</v>
      </c>
      <c r="V29" s="25">
        <f t="shared" si="3"/>
        <v>0.41217798681056267</v>
      </c>
      <c r="W29" s="25">
        <f t="shared" si="3"/>
        <v>0.29128199356748896</v>
      </c>
      <c r="X29" s="25">
        <f t="shared" si="3"/>
        <v>0.12244225641367</v>
      </c>
      <c r="Y29" s="43" t="s">
        <v>95</v>
      </c>
      <c r="Z29" s="45" t="s">
        <v>95</v>
      </c>
    </row>
    <row r="30" spans="1:26" x14ac:dyDescent="0.3">
      <c r="A30" s="169"/>
      <c r="B30" s="47">
        <v>1991</v>
      </c>
      <c r="C30" s="42">
        <v>0.23674102798877381</v>
      </c>
      <c r="D30" s="49">
        <v>0.18285562635630001</v>
      </c>
      <c r="E30" s="49">
        <v>0.42475716543966441</v>
      </c>
      <c r="F30" s="49">
        <v>0.41643664824666687</v>
      </c>
      <c r="G30" s="43" t="s">
        <v>95</v>
      </c>
      <c r="H30" s="45" t="s">
        <v>95</v>
      </c>
      <c r="I30" s="42">
        <v>0.15236263718785709</v>
      </c>
      <c r="J30" s="49">
        <v>0.1030322286604578</v>
      </c>
      <c r="K30" s="49">
        <v>0.29633955695359782</v>
      </c>
      <c r="L30" s="49">
        <v>0.34909932958246859</v>
      </c>
      <c r="M30" s="43" t="s">
        <v>95</v>
      </c>
      <c r="N30" s="45" t="s">
        <v>95</v>
      </c>
      <c r="O30" s="48">
        <f t="shared" si="0"/>
        <v>8.4378390800916719E-2</v>
      </c>
      <c r="P30" s="11">
        <f t="shared" si="0"/>
        <v>7.9823397695842208E-2</v>
      </c>
      <c r="Q30" s="11">
        <f t="shared" si="0"/>
        <v>0.12841760848606659</v>
      </c>
      <c r="R30" s="11">
        <f t="shared" si="0"/>
        <v>6.7337318664198287E-2</v>
      </c>
      <c r="S30" s="43" t="s">
        <v>95</v>
      </c>
      <c r="T30" s="45" t="s">
        <v>95</v>
      </c>
      <c r="U30" s="46">
        <f t="shared" si="3"/>
        <v>0.35641642480710156</v>
      </c>
      <c r="V30" s="25">
        <f t="shared" si="3"/>
        <v>0.4365378265162253</v>
      </c>
      <c r="W30" s="25">
        <f t="shared" si="3"/>
        <v>0.30233182376839257</v>
      </c>
      <c r="X30" s="25">
        <f t="shared" si="3"/>
        <v>0.16169882969645011</v>
      </c>
      <c r="Y30" s="43" t="s">
        <v>95</v>
      </c>
      <c r="Z30" s="45" t="s">
        <v>95</v>
      </c>
    </row>
    <row r="31" spans="1:26" x14ac:dyDescent="0.3">
      <c r="A31" s="169"/>
      <c r="B31" s="47">
        <v>1992</v>
      </c>
      <c r="C31" s="42">
        <v>0.24373584565796519</v>
      </c>
      <c r="D31" s="49">
        <v>0.18902894093378961</v>
      </c>
      <c r="E31" s="49">
        <v>0.4331661161123791</v>
      </c>
      <c r="F31" s="49">
        <v>0.4265306970254984</v>
      </c>
      <c r="G31" s="43" t="s">
        <v>95</v>
      </c>
      <c r="H31" s="45" t="s">
        <v>95</v>
      </c>
      <c r="I31" s="42">
        <v>0.1578537497192313</v>
      </c>
      <c r="J31" s="49">
        <v>0.1046584382772867</v>
      </c>
      <c r="K31" s="49">
        <v>0.31646462639606948</v>
      </c>
      <c r="L31" s="49">
        <v>0.3596354693432805</v>
      </c>
      <c r="M31" s="43" t="s">
        <v>95</v>
      </c>
      <c r="N31" s="45" t="s">
        <v>95</v>
      </c>
      <c r="O31" s="48">
        <f t="shared" si="0"/>
        <v>8.5882095938733888E-2</v>
      </c>
      <c r="P31" s="11">
        <f t="shared" si="0"/>
        <v>8.4370502656502908E-2</v>
      </c>
      <c r="Q31" s="11">
        <f t="shared" si="0"/>
        <v>0.11670148971630961</v>
      </c>
      <c r="R31" s="11">
        <f t="shared" si="0"/>
        <v>6.6895227682217895E-2</v>
      </c>
      <c r="S31" s="43" t="s">
        <v>95</v>
      </c>
      <c r="T31" s="45" t="s">
        <v>95</v>
      </c>
      <c r="U31" s="46">
        <f t="shared" si="3"/>
        <v>0.3523572649188923</v>
      </c>
      <c r="V31" s="25">
        <f t="shared" si="3"/>
        <v>0.44633642996526662</v>
      </c>
      <c r="W31" s="25">
        <f t="shared" si="3"/>
        <v>0.2694150935989485</v>
      </c>
      <c r="X31" s="25">
        <f t="shared" si="3"/>
        <v>0.15683567009063087</v>
      </c>
      <c r="Y31" s="43" t="s">
        <v>95</v>
      </c>
      <c r="Z31" s="45" t="s">
        <v>95</v>
      </c>
    </row>
    <row r="32" spans="1:26" x14ac:dyDescent="0.3">
      <c r="A32" s="169"/>
      <c r="B32" s="47">
        <v>1993</v>
      </c>
      <c r="C32" s="42">
        <v>0.25339897870136607</v>
      </c>
      <c r="D32" s="49">
        <v>0.19468413361897161</v>
      </c>
      <c r="E32" s="49">
        <v>0.44211280678736248</v>
      </c>
      <c r="F32" s="49">
        <v>0.43657717445937327</v>
      </c>
      <c r="G32" s="43" t="s">
        <v>95</v>
      </c>
      <c r="H32" s="45" t="s">
        <v>95</v>
      </c>
      <c r="I32" s="42">
        <v>0.16787377816695381</v>
      </c>
      <c r="J32" s="49">
        <v>0.1115919732323605</v>
      </c>
      <c r="K32" s="49">
        <v>0.31867125137675179</v>
      </c>
      <c r="L32" s="49">
        <v>0.36363145390141383</v>
      </c>
      <c r="M32" s="43" t="s">
        <v>95</v>
      </c>
      <c r="N32" s="45" t="s">
        <v>95</v>
      </c>
      <c r="O32" s="48">
        <f t="shared" si="0"/>
        <v>8.552520053441226E-2</v>
      </c>
      <c r="P32" s="11">
        <f t="shared" si="0"/>
        <v>8.3092160386611102E-2</v>
      </c>
      <c r="Q32" s="11">
        <f t="shared" si="0"/>
        <v>0.12344155541061069</v>
      </c>
      <c r="R32" s="11">
        <f t="shared" si="0"/>
        <v>7.2945720557959448E-2</v>
      </c>
      <c r="S32" s="43" t="s">
        <v>95</v>
      </c>
      <c r="T32" s="45" t="s">
        <v>95</v>
      </c>
      <c r="U32" s="46">
        <f t="shared" si="3"/>
        <v>0.33751201750187321</v>
      </c>
      <c r="V32" s="25">
        <f t="shared" si="3"/>
        <v>0.42680499351444801</v>
      </c>
      <c r="W32" s="25">
        <f t="shared" si="3"/>
        <v>0.27920827787732655</v>
      </c>
      <c r="X32" s="25">
        <f t="shared" si="3"/>
        <v>0.16708551162412544</v>
      </c>
      <c r="Y32" s="43" t="s">
        <v>95</v>
      </c>
      <c r="Z32" s="45" t="s">
        <v>95</v>
      </c>
    </row>
    <row r="33" spans="1:26" x14ac:dyDescent="0.3">
      <c r="A33" s="169"/>
      <c r="B33" s="47">
        <v>1994</v>
      </c>
      <c r="C33" s="42">
        <v>0.24946517748864949</v>
      </c>
      <c r="D33" s="49">
        <v>0.19491737724614749</v>
      </c>
      <c r="E33" s="49">
        <v>0.41441032784807602</v>
      </c>
      <c r="F33" s="49">
        <v>0.43174980111804268</v>
      </c>
      <c r="G33" s="43" t="s">
        <v>95</v>
      </c>
      <c r="H33" s="45" t="s">
        <v>95</v>
      </c>
      <c r="I33" s="42">
        <v>0.1567925329962456</v>
      </c>
      <c r="J33" s="49">
        <v>0.10706160413685981</v>
      </c>
      <c r="K33" s="49">
        <v>0.27541825210296811</v>
      </c>
      <c r="L33" s="49">
        <v>0.34827743860588989</v>
      </c>
      <c r="M33" s="43" t="s">
        <v>95</v>
      </c>
      <c r="N33" s="45" t="s">
        <v>95</v>
      </c>
      <c r="O33" s="48">
        <f t="shared" si="0"/>
        <v>9.2672644492403894E-2</v>
      </c>
      <c r="P33" s="11">
        <f t="shared" si="0"/>
        <v>8.7855773109287688E-2</v>
      </c>
      <c r="Q33" s="11">
        <f t="shared" si="0"/>
        <v>0.13899207574510791</v>
      </c>
      <c r="R33" s="11">
        <f t="shared" si="0"/>
        <v>8.3472362512152787E-2</v>
      </c>
      <c r="S33" s="43" t="s">
        <v>95</v>
      </c>
      <c r="T33" s="45" t="s">
        <v>95</v>
      </c>
      <c r="U33" s="46">
        <f t="shared" si="3"/>
        <v>0.37148529275842695</v>
      </c>
      <c r="V33" s="25">
        <f t="shared" si="3"/>
        <v>0.45073340484332902</v>
      </c>
      <c r="W33" s="25">
        <f t="shared" si="3"/>
        <v>0.33539722927963028</v>
      </c>
      <c r="X33" s="25">
        <f t="shared" si="3"/>
        <v>0.19333503407759764</v>
      </c>
      <c r="Y33" s="43" t="s">
        <v>95</v>
      </c>
      <c r="Z33" s="45" t="s">
        <v>95</v>
      </c>
    </row>
    <row r="34" spans="1:26" x14ac:dyDescent="0.3">
      <c r="A34" s="169"/>
      <c r="B34" s="47">
        <v>1995</v>
      </c>
      <c r="C34" s="42">
        <v>0.23970263768288749</v>
      </c>
      <c r="D34" s="49">
        <v>0.18216308003342879</v>
      </c>
      <c r="E34" s="49">
        <v>0.39881153875295772</v>
      </c>
      <c r="F34" s="49">
        <v>0.42637470473926659</v>
      </c>
      <c r="G34" s="43" t="s">
        <v>95</v>
      </c>
      <c r="H34" s="45" t="s">
        <v>95</v>
      </c>
      <c r="I34" s="42">
        <v>0.14210666065091079</v>
      </c>
      <c r="J34" s="49">
        <v>8.8310649121478971E-2</v>
      </c>
      <c r="K34" s="49">
        <v>0.2637931172767074</v>
      </c>
      <c r="L34" s="49">
        <v>0.33589329398438239</v>
      </c>
      <c r="M34" s="43" t="s">
        <v>95</v>
      </c>
      <c r="N34" s="45" t="s">
        <v>95</v>
      </c>
      <c r="O34" s="48">
        <f t="shared" si="0"/>
        <v>9.7595977031976699E-2</v>
      </c>
      <c r="P34" s="11">
        <f t="shared" si="0"/>
        <v>9.3852430911949822E-2</v>
      </c>
      <c r="Q34" s="11">
        <f t="shared" si="0"/>
        <v>0.13501842147625032</v>
      </c>
      <c r="R34" s="11">
        <f t="shared" si="0"/>
        <v>9.0481410754884195E-2</v>
      </c>
      <c r="S34" s="43" t="s">
        <v>95</v>
      </c>
      <c r="T34" s="45" t="s">
        <v>95</v>
      </c>
      <c r="U34" s="46">
        <f t="shared" si="3"/>
        <v>0.4071543724983554</v>
      </c>
      <c r="V34" s="25">
        <f t="shared" si="3"/>
        <v>0.51521104548038466</v>
      </c>
      <c r="W34" s="25">
        <f t="shared" si="3"/>
        <v>0.33855194335258931</v>
      </c>
      <c r="X34" s="25">
        <f t="shared" si="3"/>
        <v>0.21221101943703413</v>
      </c>
      <c r="Y34" s="43" t="s">
        <v>95</v>
      </c>
      <c r="Z34" s="45" t="s">
        <v>95</v>
      </c>
    </row>
    <row r="35" spans="1:26" x14ac:dyDescent="0.3">
      <c r="A35" s="169"/>
      <c r="B35" s="47">
        <v>1996</v>
      </c>
      <c r="C35" s="42">
        <v>0.237262869216013</v>
      </c>
      <c r="D35" s="49">
        <v>0.1833094743034123</v>
      </c>
      <c r="E35" s="49">
        <v>0.38842977341200569</v>
      </c>
      <c r="F35" s="49">
        <v>0.40790662138527811</v>
      </c>
      <c r="G35" s="43" t="s">
        <v>95</v>
      </c>
      <c r="H35" s="45" t="s">
        <v>95</v>
      </c>
      <c r="I35" s="42">
        <v>0.14143855039201139</v>
      </c>
      <c r="J35" s="49">
        <v>8.8879406768536812E-2</v>
      </c>
      <c r="K35" s="49">
        <v>0.26279046854760879</v>
      </c>
      <c r="L35" s="49">
        <v>0.3241019780093925</v>
      </c>
      <c r="M35" s="43" t="s">
        <v>95</v>
      </c>
      <c r="N35" s="45" t="s">
        <v>95</v>
      </c>
      <c r="O35" s="48">
        <f t="shared" si="0"/>
        <v>9.5824318824001609E-2</v>
      </c>
      <c r="P35" s="11">
        <f t="shared" si="0"/>
        <v>9.4430067534875484E-2</v>
      </c>
      <c r="Q35" s="11">
        <f t="shared" si="0"/>
        <v>0.12563930486439689</v>
      </c>
      <c r="R35" s="11">
        <f t="shared" si="0"/>
        <v>8.3804643375885612E-2</v>
      </c>
      <c r="S35" s="43" t="s">
        <v>95</v>
      </c>
      <c r="T35" s="45" t="s">
        <v>95</v>
      </c>
      <c r="U35" s="46">
        <f t="shared" si="3"/>
        <v>0.40387406230327411</v>
      </c>
      <c r="V35" s="25">
        <f t="shared" si="3"/>
        <v>0.51514013606615683</v>
      </c>
      <c r="W35" s="25">
        <f t="shared" si="3"/>
        <v>0.32345436283312878</v>
      </c>
      <c r="X35" s="25">
        <f t="shared" si="3"/>
        <v>0.20545055898156164</v>
      </c>
      <c r="Y35" s="43" t="s">
        <v>95</v>
      </c>
      <c r="Z35" s="45" t="s">
        <v>95</v>
      </c>
    </row>
    <row r="36" spans="1:26" x14ac:dyDescent="0.3">
      <c r="A36" s="169"/>
      <c r="B36" s="47">
        <v>1997</v>
      </c>
      <c r="C36" s="42">
        <v>0.2297274470166491</v>
      </c>
      <c r="D36" s="49">
        <v>0.17817053377094391</v>
      </c>
      <c r="E36" s="49">
        <v>0.3750459631154649</v>
      </c>
      <c r="F36" s="49">
        <v>0.38681808770102472</v>
      </c>
      <c r="G36" s="43" t="s">
        <v>95</v>
      </c>
      <c r="H36" s="45" t="s">
        <v>95</v>
      </c>
      <c r="I36" s="42">
        <v>0.13583835514600121</v>
      </c>
      <c r="J36" s="49">
        <v>8.5768711098332798E-2</v>
      </c>
      <c r="K36" s="49">
        <v>0.24747246851914301</v>
      </c>
      <c r="L36" s="49">
        <v>0.30579899878570732</v>
      </c>
      <c r="M36" s="43" t="s">
        <v>95</v>
      </c>
      <c r="N36" s="45" t="s">
        <v>95</v>
      </c>
      <c r="O36" s="48">
        <f t="shared" si="0"/>
        <v>9.3889091870647895E-2</v>
      </c>
      <c r="P36" s="11">
        <f t="shared" si="0"/>
        <v>9.2401822672611114E-2</v>
      </c>
      <c r="Q36" s="11">
        <f t="shared" si="0"/>
        <v>0.12757349459632189</v>
      </c>
      <c r="R36" s="11">
        <f t="shared" si="0"/>
        <v>8.1019088915317394E-2</v>
      </c>
      <c r="S36" s="43" t="s">
        <v>95</v>
      </c>
      <c r="T36" s="45" t="s">
        <v>95</v>
      </c>
      <c r="U36" s="46">
        <f t="shared" si="3"/>
        <v>0.40869775505685851</v>
      </c>
      <c r="V36" s="25">
        <f t="shared" si="3"/>
        <v>0.5186145021679226</v>
      </c>
      <c r="W36" s="25">
        <f t="shared" si="3"/>
        <v>0.34015429345401593</v>
      </c>
      <c r="X36" s="25">
        <f t="shared" si="3"/>
        <v>0.2094501045616507</v>
      </c>
      <c r="Y36" s="43" t="s">
        <v>95</v>
      </c>
      <c r="Z36" s="45" t="s">
        <v>95</v>
      </c>
    </row>
    <row r="37" spans="1:26" x14ac:dyDescent="0.3">
      <c r="A37" s="169"/>
      <c r="B37" s="47">
        <v>1998</v>
      </c>
      <c r="C37" s="42">
        <v>0.22003121845509199</v>
      </c>
      <c r="D37" s="49">
        <v>0.1688331157581594</v>
      </c>
      <c r="E37" s="49">
        <v>0.36764668713811077</v>
      </c>
      <c r="F37" s="49">
        <v>0.36792273360984151</v>
      </c>
      <c r="G37" s="43" t="s">
        <v>95</v>
      </c>
      <c r="H37" s="45" t="s">
        <v>95</v>
      </c>
      <c r="I37" s="42">
        <v>0.1302238782315582</v>
      </c>
      <c r="J37" s="49">
        <v>8.315611867936612E-2</v>
      </c>
      <c r="K37" s="49">
        <v>0.23137918997563409</v>
      </c>
      <c r="L37" s="49">
        <v>0.28804422706756849</v>
      </c>
      <c r="M37" s="43" t="s">
        <v>95</v>
      </c>
      <c r="N37" s="45" t="s">
        <v>95</v>
      </c>
      <c r="O37" s="48">
        <f t="shared" si="0"/>
        <v>8.9807340223533788E-2</v>
      </c>
      <c r="P37" s="11">
        <f t="shared" si="0"/>
        <v>8.5676997078793282E-2</v>
      </c>
      <c r="Q37" s="11">
        <f t="shared" si="0"/>
        <v>0.13626749716247669</v>
      </c>
      <c r="R37" s="11">
        <f t="shared" si="0"/>
        <v>7.987850654227302E-2</v>
      </c>
      <c r="S37" s="43" t="s">
        <v>95</v>
      </c>
      <c r="T37" s="45" t="s">
        <v>95</v>
      </c>
      <c r="U37" s="46">
        <f t="shared" si="3"/>
        <v>0.4081572644741015</v>
      </c>
      <c r="V37" s="25">
        <f t="shared" si="3"/>
        <v>0.50746559224506094</v>
      </c>
      <c r="W37" s="25">
        <f t="shared" si="3"/>
        <v>0.37064796700122637</v>
      </c>
      <c r="X37" s="25">
        <f t="shared" si="3"/>
        <v>0.21710674346907594</v>
      </c>
      <c r="Y37" s="43" t="s">
        <v>95</v>
      </c>
      <c r="Z37" s="45" t="s">
        <v>95</v>
      </c>
    </row>
    <row r="38" spans="1:26" x14ac:dyDescent="0.3">
      <c r="A38" s="169"/>
      <c r="B38" s="47">
        <v>1999</v>
      </c>
      <c r="C38" s="42">
        <v>0.21173366213196901</v>
      </c>
      <c r="D38" s="49">
        <v>0.1669984076828476</v>
      </c>
      <c r="E38" s="49">
        <v>0.33940440966591989</v>
      </c>
      <c r="F38" s="49">
        <v>0.33506978029564788</v>
      </c>
      <c r="G38" s="43" t="s">
        <v>95</v>
      </c>
      <c r="H38" s="45" t="s">
        <v>95</v>
      </c>
      <c r="I38" s="42">
        <v>0.1239921616346166</v>
      </c>
      <c r="J38" s="49">
        <v>7.9363417100347972E-2</v>
      </c>
      <c r="K38" s="49">
        <v>0.22714392864896171</v>
      </c>
      <c r="L38" s="49">
        <v>0.25828510405776578</v>
      </c>
      <c r="M38" s="43" t="s">
        <v>95</v>
      </c>
      <c r="N38" s="45" t="s">
        <v>95</v>
      </c>
      <c r="O38" s="48">
        <f t="shared" si="0"/>
        <v>8.7741500497352409E-2</v>
      </c>
      <c r="P38" s="11">
        <f t="shared" si="0"/>
        <v>8.7634990582499628E-2</v>
      </c>
      <c r="Q38" s="11">
        <f t="shared" si="0"/>
        <v>0.11226048101695818</v>
      </c>
      <c r="R38" s="11">
        <f t="shared" si="0"/>
        <v>7.6784676237882099E-2</v>
      </c>
      <c r="S38" s="43" t="s">
        <v>95</v>
      </c>
      <c r="T38" s="45" t="s">
        <v>95</v>
      </c>
      <c r="U38" s="46">
        <f t="shared" si="3"/>
        <v>0.41439561198665253</v>
      </c>
      <c r="V38" s="25">
        <f t="shared" si="3"/>
        <v>0.52476542620053146</v>
      </c>
      <c r="W38" s="25">
        <f t="shared" si="3"/>
        <v>0.33075728487870154</v>
      </c>
      <c r="X38" s="25">
        <f t="shared" si="3"/>
        <v>0.22916025482850574</v>
      </c>
      <c r="Y38" s="43" t="s">
        <v>95</v>
      </c>
      <c r="Z38" s="45" t="s">
        <v>95</v>
      </c>
    </row>
    <row r="39" spans="1:26" x14ac:dyDescent="0.3">
      <c r="A39" s="169"/>
      <c r="B39" s="47">
        <v>2000</v>
      </c>
      <c r="C39" s="42">
        <v>0.2071607761296132</v>
      </c>
      <c r="D39" s="49">
        <v>0.16463404929984751</v>
      </c>
      <c r="E39" s="49">
        <v>0.32932688428497459</v>
      </c>
      <c r="F39" s="49">
        <v>0.31216635165065859</v>
      </c>
      <c r="G39" s="43" t="s">
        <v>95</v>
      </c>
      <c r="H39" s="45" t="s">
        <v>95</v>
      </c>
      <c r="I39" s="42">
        <v>0.1238727945674427</v>
      </c>
      <c r="J39" s="49">
        <v>7.950751292320643E-2</v>
      </c>
      <c r="K39" s="49">
        <v>0.22416130676284041</v>
      </c>
      <c r="L39" s="49">
        <v>0.25177246034071071</v>
      </c>
      <c r="M39" s="43" t="s">
        <v>95</v>
      </c>
      <c r="N39" s="45" t="s">
        <v>95</v>
      </c>
      <c r="O39" s="48">
        <f t="shared" si="0"/>
        <v>8.3287981562170502E-2</v>
      </c>
      <c r="P39" s="11">
        <f t="shared" si="0"/>
        <v>8.5126536376641082E-2</v>
      </c>
      <c r="Q39" s="11">
        <f t="shared" si="0"/>
        <v>0.10516557752213418</v>
      </c>
      <c r="R39" s="11">
        <f t="shared" si="0"/>
        <v>6.0393891309947878E-2</v>
      </c>
      <c r="S39" s="43" t="s">
        <v>95</v>
      </c>
      <c r="T39" s="45" t="s">
        <v>95</v>
      </c>
      <c r="U39" s="46">
        <f t="shared" si="3"/>
        <v>0.40204513189340507</v>
      </c>
      <c r="V39" s="25">
        <f t="shared" si="3"/>
        <v>0.517065192398933</v>
      </c>
      <c r="W39" s="25">
        <f t="shared" si="3"/>
        <v>0.3193349299449596</v>
      </c>
      <c r="X39" s="25">
        <f t="shared" si="3"/>
        <v>0.19346701202932312</v>
      </c>
      <c r="Y39" s="43" t="s">
        <v>95</v>
      </c>
      <c r="Z39" s="45" t="s">
        <v>95</v>
      </c>
    </row>
    <row r="40" spans="1:26" x14ac:dyDescent="0.3">
      <c r="A40" s="169"/>
      <c r="B40" s="47">
        <v>2001</v>
      </c>
      <c r="C40" s="42">
        <v>0.2168950242900661</v>
      </c>
      <c r="D40" s="49">
        <v>0.172867844727711</v>
      </c>
      <c r="E40" s="49">
        <v>0.34197391096978158</v>
      </c>
      <c r="F40" s="49">
        <v>0.31856287983872328</v>
      </c>
      <c r="G40" s="43" t="s">
        <v>95</v>
      </c>
      <c r="H40" s="45" t="s">
        <v>95</v>
      </c>
      <c r="I40" s="42">
        <v>0.1323058669432759</v>
      </c>
      <c r="J40" s="49">
        <v>8.5437467435294526E-2</v>
      </c>
      <c r="K40" s="49">
        <v>0.23576197578609701</v>
      </c>
      <c r="L40" s="49">
        <v>0.26056124498995842</v>
      </c>
      <c r="M40" s="43" t="s">
        <v>95</v>
      </c>
      <c r="N40" s="45" t="s">
        <v>95</v>
      </c>
      <c r="O40" s="48">
        <f t="shared" si="0"/>
        <v>8.4589157346790206E-2</v>
      </c>
      <c r="P40" s="11">
        <f t="shared" si="0"/>
        <v>8.743037729241647E-2</v>
      </c>
      <c r="Q40" s="11">
        <f t="shared" si="0"/>
        <v>0.10621193518368457</v>
      </c>
      <c r="R40" s="11">
        <f t="shared" si="0"/>
        <v>5.800163484876486E-2</v>
      </c>
      <c r="S40" s="43" t="s">
        <v>95</v>
      </c>
      <c r="T40" s="45" t="s">
        <v>95</v>
      </c>
      <c r="U40" s="46">
        <f t="shared" si="3"/>
        <v>0.39000045124900745</v>
      </c>
      <c r="V40" s="25">
        <f t="shared" si="3"/>
        <v>0.50576425841445827</v>
      </c>
      <c r="W40" s="25">
        <f t="shared" si="3"/>
        <v>0.31058490655759396</v>
      </c>
      <c r="X40" s="25">
        <f t="shared" si="3"/>
        <v>0.18207279792965508</v>
      </c>
      <c r="Y40" s="43" t="s">
        <v>95</v>
      </c>
      <c r="Z40" s="45" t="s">
        <v>95</v>
      </c>
    </row>
    <row r="41" spans="1:26" x14ac:dyDescent="0.3">
      <c r="A41" s="169"/>
      <c r="B41" s="47">
        <v>2002</v>
      </c>
      <c r="C41" s="42">
        <v>0.22686865232005921</v>
      </c>
      <c r="D41" s="49">
        <v>0.18385538671475221</v>
      </c>
      <c r="E41" s="49">
        <v>0.35599051254595571</v>
      </c>
      <c r="F41" s="49">
        <v>0.33374587880311279</v>
      </c>
      <c r="G41" s="49">
        <v>0.18072177861445929</v>
      </c>
      <c r="H41" s="50">
        <v>0.26238754152688681</v>
      </c>
      <c r="I41" s="42">
        <v>0.13569205039022281</v>
      </c>
      <c r="J41" s="49">
        <v>8.9846677278562562E-2</v>
      </c>
      <c r="K41" s="49">
        <v>0.24030089769362631</v>
      </c>
      <c r="L41" s="49">
        <v>0.26282085137185102</v>
      </c>
      <c r="M41" s="49">
        <v>0.14740003754504721</v>
      </c>
      <c r="N41" s="49">
        <v>0.16196508063685991</v>
      </c>
      <c r="O41" s="48">
        <f t="shared" si="0"/>
        <v>9.1176601929836398E-2</v>
      </c>
      <c r="P41" s="11">
        <f t="shared" si="0"/>
        <v>9.400870943618965E-2</v>
      </c>
      <c r="Q41" s="11">
        <f t="shared" si="0"/>
        <v>0.1156896148523294</v>
      </c>
      <c r="R41" s="11">
        <f t="shared" si="0"/>
        <v>7.0925027431261778E-2</v>
      </c>
      <c r="S41" s="11">
        <f t="shared" si="0"/>
        <v>3.3321741069412075E-2</v>
      </c>
      <c r="T41" s="11">
        <f t="shared" si="0"/>
        <v>0.1004224608900269</v>
      </c>
      <c r="U41" s="46">
        <f t="shared" si="3"/>
        <v>0.40189158351065313</v>
      </c>
      <c r="V41" s="25">
        <f t="shared" si="3"/>
        <v>0.51131876588441871</v>
      </c>
      <c r="W41" s="25">
        <f t="shared" si="3"/>
        <v>0.324979488989597</v>
      </c>
      <c r="X41" s="25">
        <f t="shared" si="3"/>
        <v>0.21251206961900101</v>
      </c>
      <c r="Y41" s="25">
        <f t="shared" si="3"/>
        <v>0.18438143606642243</v>
      </c>
      <c r="Z41" s="51">
        <f t="shared" si="3"/>
        <v>0.38272572053401638</v>
      </c>
    </row>
    <row r="42" spans="1:26" x14ac:dyDescent="0.3">
      <c r="A42" s="169"/>
      <c r="B42" s="47">
        <v>2003</v>
      </c>
      <c r="C42" s="42">
        <v>0.23120642877407999</v>
      </c>
      <c r="D42" s="49">
        <v>0.18676998418695609</v>
      </c>
      <c r="E42" s="49">
        <v>0.35940991865872163</v>
      </c>
      <c r="F42" s="49">
        <v>0.33701267839805621</v>
      </c>
      <c r="G42" s="49">
        <v>0.20997605754766879</v>
      </c>
      <c r="H42" s="50">
        <v>0.25573784219171242</v>
      </c>
      <c r="I42" s="42">
        <v>0.13795651696885269</v>
      </c>
      <c r="J42" s="49">
        <v>8.9509862554345079E-2</v>
      </c>
      <c r="K42" s="49">
        <v>0.2470145715795678</v>
      </c>
      <c r="L42" s="49">
        <v>0.26693350306539121</v>
      </c>
      <c r="M42" s="49">
        <v>0.16168831257324121</v>
      </c>
      <c r="N42" s="49">
        <v>0.16039262762231271</v>
      </c>
      <c r="O42" s="48">
        <f t="shared" si="0"/>
        <v>9.3249911805227292E-2</v>
      </c>
      <c r="P42" s="11">
        <f t="shared" si="0"/>
        <v>9.726012163261101E-2</v>
      </c>
      <c r="Q42" s="11">
        <f t="shared" si="0"/>
        <v>0.11239534707915383</v>
      </c>
      <c r="R42" s="11">
        <f t="shared" si="0"/>
        <v>7.0079175332665E-2</v>
      </c>
      <c r="S42" s="11">
        <f t="shared" si="0"/>
        <v>4.8287744974427588E-2</v>
      </c>
      <c r="T42" s="11">
        <f t="shared" si="0"/>
        <v>9.5345214569399706E-2</v>
      </c>
      <c r="U42" s="46">
        <f t="shared" si="3"/>
        <v>0.40331885363077463</v>
      </c>
      <c r="V42" s="25">
        <f t="shared" si="3"/>
        <v>0.52074813871191405</v>
      </c>
      <c r="W42" s="25">
        <f t="shared" si="3"/>
        <v>0.31272188452283378</v>
      </c>
      <c r="X42" s="25">
        <f t="shared" si="3"/>
        <v>0.20794225210095002</v>
      </c>
      <c r="Y42" s="25">
        <f t="shared" si="3"/>
        <v>0.22996786175712103</v>
      </c>
      <c r="Z42" s="51">
        <f t="shared" si="3"/>
        <v>0.37282403633453942</v>
      </c>
    </row>
    <row r="43" spans="1:26" x14ac:dyDescent="0.3">
      <c r="A43" s="169"/>
      <c r="B43" s="47">
        <v>2004</v>
      </c>
      <c r="C43" s="42">
        <v>0.2323836724874164</v>
      </c>
      <c r="D43" s="49">
        <v>0.1893078087118826</v>
      </c>
      <c r="E43" s="49">
        <v>0.36037938795237773</v>
      </c>
      <c r="F43" s="49">
        <v>0.33347341412603398</v>
      </c>
      <c r="G43" s="49">
        <v>0.19347648267074299</v>
      </c>
      <c r="H43" s="50">
        <v>0.25285025260882299</v>
      </c>
      <c r="I43" s="42">
        <v>0.1370314873853819</v>
      </c>
      <c r="J43" s="49">
        <v>9.1026058232442086E-2</v>
      </c>
      <c r="K43" s="49">
        <v>0.24547283273298959</v>
      </c>
      <c r="L43" s="49">
        <v>0.2546230229690491</v>
      </c>
      <c r="M43" s="49">
        <v>0.14726565049873469</v>
      </c>
      <c r="N43" s="49">
        <v>0.1537624167490616</v>
      </c>
      <c r="O43" s="48">
        <f t="shared" si="0"/>
        <v>9.5352185102034498E-2</v>
      </c>
      <c r="P43" s="11">
        <f t="shared" si="0"/>
        <v>9.8281750479440516E-2</v>
      </c>
      <c r="Q43" s="11">
        <f t="shared" si="0"/>
        <v>0.11490655521938814</v>
      </c>
      <c r="R43" s="11">
        <f t="shared" si="0"/>
        <v>7.8850391156984889E-2</v>
      </c>
      <c r="S43" s="11">
        <f t="shared" si="0"/>
        <v>4.6210832172008304E-2</v>
      </c>
      <c r="T43" s="11">
        <f t="shared" si="0"/>
        <v>9.9087835859761386E-2</v>
      </c>
      <c r="U43" s="46">
        <f t="shared" si="3"/>
        <v>0.41032222307786204</v>
      </c>
      <c r="V43" s="25">
        <f t="shared" si="3"/>
        <v>0.51916374262733467</v>
      </c>
      <c r="W43" s="25">
        <f t="shared" si="3"/>
        <v>0.31884885501435073</v>
      </c>
      <c r="X43" s="25">
        <f t="shared" si="3"/>
        <v>0.23645180640152599</v>
      </c>
      <c r="Y43" s="25">
        <f t="shared" si="3"/>
        <v>0.23884469850865334</v>
      </c>
      <c r="Z43" s="51">
        <f t="shared" si="3"/>
        <v>0.39188347584155747</v>
      </c>
    </row>
    <row r="44" spans="1:26" x14ac:dyDescent="0.3">
      <c r="A44" s="169"/>
      <c r="B44" s="47">
        <v>2005</v>
      </c>
      <c r="C44" s="42">
        <v>0.23071015545204121</v>
      </c>
      <c r="D44" s="49">
        <v>0.18402149013440611</v>
      </c>
      <c r="E44" s="49">
        <v>0.37176966822905599</v>
      </c>
      <c r="F44" s="49">
        <v>0.33115711390639629</v>
      </c>
      <c r="G44" s="49">
        <v>0.20153346953122689</v>
      </c>
      <c r="H44" s="50">
        <v>0.25198602115509622</v>
      </c>
      <c r="I44" s="42">
        <v>0.13669916105557861</v>
      </c>
      <c r="J44" s="49">
        <v>8.8099540893749176E-2</v>
      </c>
      <c r="K44" s="49">
        <v>0.24628274931999489</v>
      </c>
      <c r="L44" s="49">
        <v>0.25601066844694947</v>
      </c>
      <c r="M44" s="49">
        <v>0.1652146360092791</v>
      </c>
      <c r="N44" s="49">
        <v>0.15296438642874791</v>
      </c>
      <c r="O44" s="48">
        <f t="shared" si="0"/>
        <v>9.4010994396462599E-2</v>
      </c>
      <c r="P44" s="11">
        <f t="shared" si="0"/>
        <v>9.5921949240656931E-2</v>
      </c>
      <c r="Q44" s="11">
        <f t="shared" si="0"/>
        <v>0.12548691890906111</v>
      </c>
      <c r="R44" s="11">
        <f t="shared" si="0"/>
        <v>7.514644545944682E-2</v>
      </c>
      <c r="S44" s="11">
        <f t="shared" si="0"/>
        <v>3.6318833521947785E-2</v>
      </c>
      <c r="T44" s="11">
        <f t="shared" si="0"/>
        <v>9.9021634726348312E-2</v>
      </c>
      <c r="U44" s="46">
        <f t="shared" si="3"/>
        <v>0.40748528911639131</v>
      </c>
      <c r="V44" s="25">
        <f t="shared" si="3"/>
        <v>0.52125406206958325</v>
      </c>
      <c r="W44" s="25">
        <f t="shared" si="3"/>
        <v>0.33753942194053788</v>
      </c>
      <c r="X44" s="25">
        <f t="shared" si="3"/>
        <v>0.22692082490091833</v>
      </c>
      <c r="Y44" s="25">
        <f t="shared" si="3"/>
        <v>0.18021241636154292</v>
      </c>
      <c r="Z44" s="51">
        <f t="shared" si="3"/>
        <v>0.39296479333431339</v>
      </c>
    </row>
    <row r="45" spans="1:26" x14ac:dyDescent="0.3">
      <c r="A45" s="169"/>
      <c r="B45" s="47">
        <v>2006</v>
      </c>
      <c r="C45" s="42">
        <v>0.22603350421377361</v>
      </c>
      <c r="D45" s="49">
        <v>0.18156030274979049</v>
      </c>
      <c r="E45" s="49">
        <v>0.35198093564523319</v>
      </c>
      <c r="F45" s="49">
        <v>0.32377250460045182</v>
      </c>
      <c r="G45" s="49">
        <v>0.19449617440469519</v>
      </c>
      <c r="H45" s="50">
        <v>0.25848773415577481</v>
      </c>
      <c r="I45" s="42">
        <v>0.13792449762776671</v>
      </c>
      <c r="J45" s="49">
        <v>9.0791716467092581E-2</v>
      </c>
      <c r="K45" s="49">
        <v>0.23167807158092241</v>
      </c>
      <c r="L45" s="49">
        <v>0.25946313144405281</v>
      </c>
      <c r="M45" s="49">
        <v>0.15566077097807299</v>
      </c>
      <c r="N45" s="49">
        <v>0.16630326468423581</v>
      </c>
      <c r="O45" s="48">
        <f t="shared" si="0"/>
        <v>8.8109006586006899E-2</v>
      </c>
      <c r="P45" s="11">
        <f t="shared" si="0"/>
        <v>9.0768586282697905E-2</v>
      </c>
      <c r="Q45" s="11">
        <f t="shared" si="0"/>
        <v>0.12030286406431079</v>
      </c>
      <c r="R45" s="11">
        <f t="shared" si="0"/>
        <v>6.4309373156399008E-2</v>
      </c>
      <c r="S45" s="11">
        <f t="shared" si="0"/>
        <v>3.88354034266222E-2</v>
      </c>
      <c r="T45" s="11">
        <f t="shared" si="0"/>
        <v>9.2184469471538993E-2</v>
      </c>
      <c r="U45" s="46">
        <f t="shared" si="3"/>
        <v>0.38980507289165794</v>
      </c>
      <c r="V45" s="25">
        <f t="shared" si="3"/>
        <v>0.4999363016473195</v>
      </c>
      <c r="W45" s="25">
        <f t="shared" si="3"/>
        <v>0.34178801145515969</v>
      </c>
      <c r="X45" s="25">
        <f t="shared" si="3"/>
        <v>0.19862518355522293</v>
      </c>
      <c r="Y45" s="25">
        <f t="shared" si="3"/>
        <v>0.19967181126049285</v>
      </c>
      <c r="Z45" s="51">
        <f t="shared" si="3"/>
        <v>0.35662995682412163</v>
      </c>
    </row>
    <row r="46" spans="1:26" x14ac:dyDescent="0.3">
      <c r="A46" s="169"/>
      <c r="B46" s="47">
        <v>2007</v>
      </c>
      <c r="C46" s="42">
        <v>0.23241501651610899</v>
      </c>
      <c r="D46" s="49">
        <v>0.18378511809841089</v>
      </c>
      <c r="E46" s="49">
        <v>0.35980273516276601</v>
      </c>
      <c r="F46" s="49">
        <v>0.34536634625942841</v>
      </c>
      <c r="G46" s="49">
        <v>0.1964534205768336</v>
      </c>
      <c r="H46" s="50">
        <v>0.26168949499900118</v>
      </c>
      <c r="I46" s="42">
        <v>0.14432321675037979</v>
      </c>
      <c r="J46" s="49">
        <v>9.2224321368704357E-2</v>
      </c>
      <c r="K46" s="49">
        <v>0.24080521174856859</v>
      </c>
      <c r="L46" s="49">
        <v>0.28239246373614851</v>
      </c>
      <c r="M46" s="49">
        <v>0.16358488088956619</v>
      </c>
      <c r="N46" s="49">
        <v>0.1636083393919826</v>
      </c>
      <c r="O46" s="48">
        <f t="shared" si="0"/>
        <v>8.8091799765729201E-2</v>
      </c>
      <c r="P46" s="11">
        <f t="shared" si="0"/>
        <v>9.1560796729706531E-2</v>
      </c>
      <c r="Q46" s="11">
        <f t="shared" si="0"/>
        <v>0.11899752341419742</v>
      </c>
      <c r="R46" s="11">
        <f t="shared" si="0"/>
        <v>6.29738825232799E-2</v>
      </c>
      <c r="S46" s="11">
        <f t="shared" si="0"/>
        <v>3.2868539687267412E-2</v>
      </c>
      <c r="T46" s="11">
        <f t="shared" si="0"/>
        <v>9.8081155607018577E-2</v>
      </c>
      <c r="U46" s="46">
        <f t="shared" si="3"/>
        <v>0.37902800381068941</v>
      </c>
      <c r="V46" s="25">
        <f t="shared" si="3"/>
        <v>0.49819483577924267</v>
      </c>
      <c r="W46" s="25">
        <f t="shared" si="3"/>
        <v>0.33072990220701304</v>
      </c>
      <c r="X46" s="25">
        <f t="shared" si="3"/>
        <v>0.1823393715263035</v>
      </c>
      <c r="Y46" s="25">
        <f t="shared" si="3"/>
        <v>0.16730958204116592</v>
      </c>
      <c r="Z46" s="51">
        <f t="shared" si="3"/>
        <v>0.37479974351814516</v>
      </c>
    </row>
    <row r="47" spans="1:26" x14ac:dyDescent="0.3">
      <c r="A47" s="169"/>
      <c r="B47" s="47">
        <v>2008</v>
      </c>
      <c r="C47" s="42">
        <v>0.25228552015504391</v>
      </c>
      <c r="D47" s="49">
        <v>0.19999726697279149</v>
      </c>
      <c r="E47" s="49">
        <v>0.38395777903934097</v>
      </c>
      <c r="F47" s="49">
        <v>0.37411876442267211</v>
      </c>
      <c r="G47" s="49">
        <v>0.21034918882208151</v>
      </c>
      <c r="H47" s="50">
        <v>0.28614286468053329</v>
      </c>
      <c r="I47" s="42">
        <v>0.1477402076316833</v>
      </c>
      <c r="J47" s="49">
        <v>9.5574954990055389E-2</v>
      </c>
      <c r="K47" s="49">
        <v>0.23780526245663139</v>
      </c>
      <c r="L47" s="49">
        <v>0.28615788775734352</v>
      </c>
      <c r="M47" s="49">
        <v>0.16863454734322561</v>
      </c>
      <c r="N47" s="49">
        <v>0.16724273719952321</v>
      </c>
      <c r="O47" s="48">
        <f t="shared" si="0"/>
        <v>0.10454531252336061</v>
      </c>
      <c r="P47" s="11">
        <f t="shared" si="0"/>
        <v>0.1044223119827361</v>
      </c>
      <c r="Q47" s="11">
        <f t="shared" si="0"/>
        <v>0.14615251658270959</v>
      </c>
      <c r="R47" s="11">
        <f t="shared" si="0"/>
        <v>8.7960876665328591E-2</v>
      </c>
      <c r="S47" s="11">
        <f t="shared" si="0"/>
        <v>4.1714641478855896E-2</v>
      </c>
      <c r="T47" s="11">
        <f t="shared" si="0"/>
        <v>0.11890012748101009</v>
      </c>
      <c r="U47" s="46">
        <f t="shared" si="3"/>
        <v>0.41439283736582078</v>
      </c>
      <c r="V47" s="25">
        <f t="shared" si="3"/>
        <v>0.52211869473667449</v>
      </c>
      <c r="W47" s="25">
        <f t="shared" si="3"/>
        <v>0.38064736427109747</v>
      </c>
      <c r="X47" s="25">
        <f t="shared" si="3"/>
        <v>0.23511484862585535</v>
      </c>
      <c r="Y47" s="25">
        <f t="shared" si="3"/>
        <v>0.19831139693217054</v>
      </c>
      <c r="Z47" s="51">
        <f t="shared" si="3"/>
        <v>0.41552714450439704</v>
      </c>
    </row>
    <row r="48" spans="1:26" x14ac:dyDescent="0.3">
      <c r="A48" s="169"/>
      <c r="B48" s="47">
        <v>2009</v>
      </c>
      <c r="C48" s="42">
        <v>0.28584330272711622</v>
      </c>
      <c r="D48" s="49">
        <v>0.23286627684994449</v>
      </c>
      <c r="E48" s="49">
        <v>0.41220828783561397</v>
      </c>
      <c r="F48" s="49">
        <v>0.40689541366586163</v>
      </c>
      <c r="G48" s="49">
        <v>0.23243383727577449</v>
      </c>
      <c r="H48" s="50">
        <v>0.3404794600305876</v>
      </c>
      <c r="I48" s="42">
        <v>0.15165158163493711</v>
      </c>
      <c r="J48" s="49">
        <v>0.1034371121632288</v>
      </c>
      <c r="K48" s="49">
        <v>0.22802608641503491</v>
      </c>
      <c r="L48" s="49">
        <v>0.27180552455139328</v>
      </c>
      <c r="M48" s="49">
        <v>0.17731912862622659</v>
      </c>
      <c r="N48" s="49">
        <v>0.18003662324204231</v>
      </c>
      <c r="O48" s="48">
        <f t="shared" si="0"/>
        <v>0.13419172109217911</v>
      </c>
      <c r="P48" s="11">
        <f t="shared" si="0"/>
        <v>0.12942916468671567</v>
      </c>
      <c r="Q48" s="11">
        <f t="shared" si="0"/>
        <v>0.18418220142057906</v>
      </c>
      <c r="R48" s="11">
        <f t="shared" si="0"/>
        <v>0.13508988911446834</v>
      </c>
      <c r="S48" s="11">
        <f t="shared" si="0"/>
        <v>5.51147086495479E-2</v>
      </c>
      <c r="T48" s="11">
        <f t="shared" si="0"/>
        <v>0.16044283678854529</v>
      </c>
      <c r="U48" s="46">
        <f t="shared" si="3"/>
        <v>0.46945903511437825</v>
      </c>
      <c r="V48" s="25">
        <f t="shared" si="3"/>
        <v>0.55580896657749146</v>
      </c>
      <c r="W48" s="25">
        <f t="shared" si="3"/>
        <v>0.44681828787981515</v>
      </c>
      <c r="X48" s="25">
        <f t="shared" si="3"/>
        <v>0.33200150352493968</v>
      </c>
      <c r="Y48" s="25">
        <f t="shared" si="3"/>
        <v>0.23711998775873694</v>
      </c>
      <c r="Z48" s="51">
        <f t="shared" si="3"/>
        <v>0.47122618431705576</v>
      </c>
    </row>
    <row r="49" spans="1:26" x14ac:dyDescent="0.3">
      <c r="A49" s="169"/>
      <c r="B49" s="47">
        <v>2010</v>
      </c>
      <c r="C49" s="42">
        <v>0.28921677619756309</v>
      </c>
      <c r="D49" s="49">
        <v>0.23544587540398099</v>
      </c>
      <c r="E49" s="49">
        <v>0.42218667748264871</v>
      </c>
      <c r="F49" s="49">
        <v>0.41274901432302158</v>
      </c>
      <c r="G49" s="49">
        <v>0.2283358350040369</v>
      </c>
      <c r="H49" s="50">
        <v>0.31408103881204258</v>
      </c>
      <c r="I49" s="42">
        <v>0.15962680173529459</v>
      </c>
      <c r="J49" s="49">
        <v>0.1100812758205711</v>
      </c>
      <c r="K49" s="49">
        <v>0.25067891645044732</v>
      </c>
      <c r="L49" s="49">
        <v>0.27698454358063118</v>
      </c>
      <c r="M49" s="49">
        <v>0.16173492241313131</v>
      </c>
      <c r="N49" s="49">
        <v>0.19340478824844201</v>
      </c>
      <c r="O49" s="48">
        <f t="shared" si="0"/>
        <v>0.1295899744622685</v>
      </c>
      <c r="P49" s="11">
        <f t="shared" si="0"/>
        <v>0.1253645995834099</v>
      </c>
      <c r="Q49" s="11">
        <f t="shared" si="0"/>
        <v>0.17150776103220139</v>
      </c>
      <c r="R49" s="11">
        <f t="shared" si="0"/>
        <v>0.1357644707423904</v>
      </c>
      <c r="S49" s="11">
        <f t="shared" si="0"/>
        <v>6.6600912590905587E-2</v>
      </c>
      <c r="T49" s="11">
        <f t="shared" si="0"/>
        <v>0.12067625056360057</v>
      </c>
      <c r="U49" s="46">
        <f t="shared" si="3"/>
        <v>0.44807212142405595</v>
      </c>
      <c r="V49" s="25">
        <f t="shared" si="3"/>
        <v>0.53245612975087264</v>
      </c>
      <c r="W49" s="25">
        <f t="shared" si="3"/>
        <v>0.40623679092585796</v>
      </c>
      <c r="X49" s="25">
        <f t="shared" si="3"/>
        <v>0.32892742570219619</v>
      </c>
      <c r="Y49" s="25">
        <f t="shared" si="3"/>
        <v>0.29167963315844886</v>
      </c>
      <c r="Z49" s="51">
        <f t="shared" si="3"/>
        <v>0.38422010771499515</v>
      </c>
    </row>
    <row r="50" spans="1:26" x14ac:dyDescent="0.3">
      <c r="A50" s="169"/>
      <c r="B50" s="47">
        <v>2011</v>
      </c>
      <c r="C50" s="42">
        <v>0.28919231405977203</v>
      </c>
      <c r="D50" s="49">
        <v>0.2359756410862798</v>
      </c>
      <c r="E50" s="49">
        <v>0.4167552351815707</v>
      </c>
      <c r="F50" s="49">
        <v>0.40499704131176167</v>
      </c>
      <c r="G50" s="49">
        <v>0.2412141842607525</v>
      </c>
      <c r="H50" s="50">
        <v>0.32632556051476491</v>
      </c>
      <c r="I50" s="42">
        <v>0.1608499987384906</v>
      </c>
      <c r="J50" s="49">
        <v>0.1099924357868696</v>
      </c>
      <c r="K50" s="49">
        <v>0.25336684098639628</v>
      </c>
      <c r="L50" s="49">
        <v>0.27853011240708131</v>
      </c>
      <c r="M50" s="49">
        <v>0.1701228967325803</v>
      </c>
      <c r="N50" s="49">
        <v>0.18212992734288541</v>
      </c>
      <c r="O50" s="48">
        <f t="shared" si="0"/>
        <v>0.12834231532128143</v>
      </c>
      <c r="P50" s="11">
        <f t="shared" si="0"/>
        <v>0.12598320529941021</v>
      </c>
      <c r="Q50" s="11">
        <f t="shared" si="0"/>
        <v>0.16338839419517442</v>
      </c>
      <c r="R50" s="11">
        <f t="shared" si="0"/>
        <v>0.12646692890468036</v>
      </c>
      <c r="S50" s="11">
        <f t="shared" si="0"/>
        <v>7.1091287528172203E-2</v>
      </c>
      <c r="T50" s="11">
        <f t="shared" si="0"/>
        <v>0.1441956331718795</v>
      </c>
      <c r="U50" s="46">
        <f t="shared" si="3"/>
        <v>0.4437957341243684</v>
      </c>
      <c r="V50" s="25">
        <f t="shared" si="3"/>
        <v>0.5338822461482241</v>
      </c>
      <c r="W50" s="25">
        <f t="shared" si="3"/>
        <v>0.39204881043423451</v>
      </c>
      <c r="X50" s="25">
        <f t="shared" si="3"/>
        <v>0.31226630321807142</v>
      </c>
      <c r="Y50" s="25">
        <f t="shared" si="3"/>
        <v>0.29472266627290261</v>
      </c>
      <c r="Z50" s="51">
        <f t="shared" si="3"/>
        <v>0.44187661225316499</v>
      </c>
    </row>
    <row r="51" spans="1:26" x14ac:dyDescent="0.3">
      <c r="A51" s="169"/>
      <c r="B51" s="47">
        <v>2012</v>
      </c>
      <c r="C51" s="42">
        <v>0.2902853366254432</v>
      </c>
      <c r="D51" s="49">
        <v>0.2361189916499522</v>
      </c>
      <c r="E51" s="49">
        <v>0.42523789073754781</v>
      </c>
      <c r="F51" s="49">
        <v>0.40685508634591511</v>
      </c>
      <c r="G51" s="49">
        <v>0.2238722426456019</v>
      </c>
      <c r="H51" s="50">
        <v>0.32955461433441152</v>
      </c>
      <c r="I51" s="42">
        <v>0.16001938549962819</v>
      </c>
      <c r="J51" s="49">
        <v>0.10728895322499341</v>
      </c>
      <c r="K51" s="49">
        <v>0.25624813314541972</v>
      </c>
      <c r="L51" s="49">
        <v>0.27860405045047931</v>
      </c>
      <c r="M51" s="49">
        <v>0.16552039925238099</v>
      </c>
      <c r="N51" s="49">
        <v>0.19102284755070681</v>
      </c>
      <c r="O51" s="48">
        <f t="shared" si="0"/>
        <v>0.13026595112581502</v>
      </c>
      <c r="P51" s="11">
        <f t="shared" si="0"/>
        <v>0.1288300384249588</v>
      </c>
      <c r="Q51" s="11">
        <f t="shared" si="0"/>
        <v>0.16898975759212809</v>
      </c>
      <c r="R51" s="11">
        <f t="shared" si="0"/>
        <v>0.12825103589543579</v>
      </c>
      <c r="S51" s="11">
        <f t="shared" si="0"/>
        <v>5.8351843393220915E-2</v>
      </c>
      <c r="T51" s="11">
        <f t="shared" si="0"/>
        <v>0.13853176678370471</v>
      </c>
      <c r="U51" s="46">
        <f t="shared" si="3"/>
        <v>0.44875139970951378</v>
      </c>
      <c r="V51" s="25">
        <f t="shared" si="3"/>
        <v>0.54561489325665968</v>
      </c>
      <c r="W51" s="25">
        <f t="shared" si="3"/>
        <v>0.39740051691778033</v>
      </c>
      <c r="X51" s="25">
        <f t="shared" si="3"/>
        <v>0.3152253473031294</v>
      </c>
      <c r="Y51" s="25">
        <f t="shared" si="3"/>
        <v>0.26064796021002951</v>
      </c>
      <c r="Z51" s="51">
        <f t="shared" si="3"/>
        <v>0.42036057381108705</v>
      </c>
    </row>
    <row r="52" spans="1:26" x14ac:dyDescent="0.3">
      <c r="A52" s="169"/>
      <c r="B52" s="47">
        <v>2013</v>
      </c>
      <c r="C52" s="42">
        <v>0.28045983125262419</v>
      </c>
      <c r="D52" s="49">
        <v>0.2285525832365162</v>
      </c>
      <c r="E52" s="49">
        <v>0.41418086608248478</v>
      </c>
      <c r="F52" s="49">
        <v>0.38630610198637522</v>
      </c>
      <c r="G52" s="49">
        <v>0.22584676924915789</v>
      </c>
      <c r="H52" s="50">
        <v>0.30837942588420098</v>
      </c>
      <c r="I52" s="42">
        <v>0.15731825978940481</v>
      </c>
      <c r="J52" s="49">
        <v>0.1088045284097625</v>
      </c>
      <c r="K52" s="49">
        <v>0.24627048916658739</v>
      </c>
      <c r="L52" s="49">
        <v>0.26524592820942222</v>
      </c>
      <c r="M52" s="49">
        <v>0.1619048689662243</v>
      </c>
      <c r="N52" s="49">
        <v>0.17793156154567691</v>
      </c>
      <c r="O52" s="48">
        <f t="shared" si="0"/>
        <v>0.12314157146321938</v>
      </c>
      <c r="P52" s="11">
        <f t="shared" si="0"/>
        <v>0.1197480548267537</v>
      </c>
      <c r="Q52" s="11">
        <f t="shared" si="0"/>
        <v>0.16791037691589739</v>
      </c>
      <c r="R52" s="11">
        <f t="shared" si="0"/>
        <v>0.121060173776953</v>
      </c>
      <c r="S52" s="11">
        <f t="shared" si="0"/>
        <v>6.3941900282933589E-2</v>
      </c>
      <c r="T52" s="11">
        <f t="shared" si="0"/>
        <v>0.13044786433852407</v>
      </c>
      <c r="U52" s="46">
        <f t="shared" si="3"/>
        <v>0.43907026155306933</v>
      </c>
      <c r="V52" s="25">
        <f t="shared" si="3"/>
        <v>0.52394093792776419</v>
      </c>
      <c r="W52" s="25">
        <f t="shared" si="3"/>
        <v>0.40540351007537312</v>
      </c>
      <c r="X52" s="25">
        <f t="shared" si="3"/>
        <v>0.31337888051590423</v>
      </c>
      <c r="Y52" s="25">
        <f t="shared" si="3"/>
        <v>0.28312072160922447</v>
      </c>
      <c r="Z52" s="51">
        <f t="shared" si="3"/>
        <v>0.42301091898234583</v>
      </c>
    </row>
    <row r="53" spans="1:26" x14ac:dyDescent="0.3">
      <c r="A53" s="169"/>
      <c r="B53" s="47">
        <v>2014</v>
      </c>
      <c r="C53" s="42">
        <v>0.27514440106264282</v>
      </c>
      <c r="D53" s="49">
        <v>0.22655552141718571</v>
      </c>
      <c r="E53" s="49">
        <v>0.40336154518471118</v>
      </c>
      <c r="F53" s="49">
        <v>0.36798970763655547</v>
      </c>
      <c r="G53" s="49">
        <v>0.22754479814937151</v>
      </c>
      <c r="H53" s="50">
        <v>0.29709118322027839</v>
      </c>
      <c r="I53" s="42">
        <v>0.1554557033981229</v>
      </c>
      <c r="J53" s="49">
        <v>0.1087099089314849</v>
      </c>
      <c r="K53" s="49">
        <v>0.23322293451097231</v>
      </c>
      <c r="L53" s="49">
        <v>0.25936094692251249</v>
      </c>
      <c r="M53" s="49">
        <v>0.17181283647021831</v>
      </c>
      <c r="N53" s="49">
        <v>0.16275491608988141</v>
      </c>
      <c r="O53" s="48">
        <f t="shared" si="0"/>
        <v>0.11968869766451992</v>
      </c>
      <c r="P53" s="11">
        <f t="shared" si="0"/>
        <v>0.11784561248570082</v>
      </c>
      <c r="Q53" s="11">
        <f t="shared" si="0"/>
        <v>0.17013861067373887</v>
      </c>
      <c r="R53" s="11">
        <f t="shared" si="0"/>
        <v>0.10862876071404298</v>
      </c>
      <c r="S53" s="11">
        <f t="shared" si="0"/>
        <v>5.5731961679153202E-2</v>
      </c>
      <c r="T53" s="11">
        <f t="shared" si="0"/>
        <v>0.13433626713039698</v>
      </c>
      <c r="U53" s="46">
        <f t="shared" si="3"/>
        <v>0.43500320995908653</v>
      </c>
      <c r="V53" s="25">
        <f t="shared" si="3"/>
        <v>0.52016217370706486</v>
      </c>
      <c r="W53" s="25">
        <f t="shared" si="3"/>
        <v>0.42180176247546691</v>
      </c>
      <c r="X53" s="25">
        <f t="shared" si="3"/>
        <v>0.2951951058949997</v>
      </c>
      <c r="Y53" s="25">
        <f t="shared" si="3"/>
        <v>0.24492742586261201</v>
      </c>
      <c r="Z53" s="51">
        <f t="shared" si="3"/>
        <v>0.45217184055843657</v>
      </c>
    </row>
    <row r="54" spans="1:26" x14ac:dyDescent="0.3">
      <c r="A54" s="169"/>
      <c r="B54" s="47">
        <v>2015</v>
      </c>
      <c r="C54" s="42">
        <v>0.26437196502790661</v>
      </c>
      <c r="D54" s="49">
        <v>0.2203278075723914</v>
      </c>
      <c r="E54" s="49">
        <v>0.38635407928579463</v>
      </c>
      <c r="F54" s="49">
        <v>0.34642509221968532</v>
      </c>
      <c r="G54" s="49">
        <v>0.2062929528345539</v>
      </c>
      <c r="H54" s="50">
        <v>0.28492720778837799</v>
      </c>
      <c r="I54" s="42">
        <v>0.14510606498856221</v>
      </c>
      <c r="J54" s="49">
        <v>0.102839760446598</v>
      </c>
      <c r="K54" s="49">
        <v>0.2279982413111685</v>
      </c>
      <c r="L54" s="49">
        <v>0.2261492268684728</v>
      </c>
      <c r="M54" s="49">
        <v>0.1612634237186836</v>
      </c>
      <c r="N54" s="49">
        <v>0.1578645648057323</v>
      </c>
      <c r="O54" s="48">
        <f t="shared" si="0"/>
        <v>0.1192659000393444</v>
      </c>
      <c r="P54" s="11">
        <f t="shared" si="0"/>
        <v>0.1174880471257934</v>
      </c>
      <c r="Q54" s="11">
        <f t="shared" si="0"/>
        <v>0.15835583797462613</v>
      </c>
      <c r="R54" s="11">
        <f t="shared" si="0"/>
        <v>0.12027586535121251</v>
      </c>
      <c r="S54" s="11">
        <f t="shared" si="0"/>
        <v>4.5029529115870298E-2</v>
      </c>
      <c r="T54" s="11">
        <f t="shared" si="0"/>
        <v>0.12706264298264569</v>
      </c>
      <c r="U54" s="46">
        <f t="shared" si="3"/>
        <v>0.45112915065239584</v>
      </c>
      <c r="V54" s="25">
        <f t="shared" si="3"/>
        <v>0.5332420288673333</v>
      </c>
      <c r="W54" s="25">
        <f t="shared" si="3"/>
        <v>0.40987230746303788</v>
      </c>
      <c r="X54" s="25">
        <f t="shared" si="3"/>
        <v>0.34719155180289202</v>
      </c>
      <c r="Y54" s="25">
        <f t="shared" si="3"/>
        <v>0.21827953159400357</v>
      </c>
      <c r="Z54" s="51">
        <f t="shared" si="3"/>
        <v>0.44594773510369023</v>
      </c>
    </row>
    <row r="55" spans="1:26" x14ac:dyDescent="0.3">
      <c r="A55" s="169"/>
      <c r="B55" s="47">
        <v>2016</v>
      </c>
      <c r="C55" s="42">
        <v>0.25318614022769331</v>
      </c>
      <c r="D55" s="49">
        <v>0.2142608804017051</v>
      </c>
      <c r="E55" s="49">
        <v>0.36657317287776547</v>
      </c>
      <c r="F55" s="49">
        <v>0.3202306653129805</v>
      </c>
      <c r="G55" s="49">
        <v>0.1935147873828619</v>
      </c>
      <c r="H55" s="50">
        <v>0.29330072085310699</v>
      </c>
      <c r="I55" s="42">
        <v>0.13943769301598991</v>
      </c>
      <c r="J55" s="49">
        <v>9.9133528788644606E-2</v>
      </c>
      <c r="K55" s="49">
        <v>0.21469153824133069</v>
      </c>
      <c r="L55" s="49">
        <v>0.21982315652887671</v>
      </c>
      <c r="M55" s="49">
        <v>0.1451038116158668</v>
      </c>
      <c r="N55" s="49">
        <v>0.15849226150310811</v>
      </c>
      <c r="O55" s="48">
        <f t="shared" si="0"/>
        <v>0.11374844721170341</v>
      </c>
      <c r="P55" s="11">
        <f t="shared" si="0"/>
        <v>0.11512735161306049</v>
      </c>
      <c r="Q55" s="11">
        <f t="shared" si="0"/>
        <v>0.15188163463643478</v>
      </c>
      <c r="R55" s="11">
        <f t="shared" si="0"/>
        <v>0.10040750878410379</v>
      </c>
      <c r="S55" s="11">
        <f t="shared" si="0"/>
        <v>4.8410975766995101E-2</v>
      </c>
      <c r="T55" s="11">
        <f t="shared" si="0"/>
        <v>0.13480845934999888</v>
      </c>
      <c r="U55" s="46">
        <f t="shared" ref="U55:Z62" si="4">O55/C55</f>
        <v>0.44926806463184782</v>
      </c>
      <c r="V55" s="25">
        <f t="shared" si="4"/>
        <v>0.53732324536898668</v>
      </c>
      <c r="W55" s="25">
        <f t="shared" si="4"/>
        <v>0.41432828661217935</v>
      </c>
      <c r="X55" s="25">
        <f t="shared" si="4"/>
        <v>0.3135474508225799</v>
      </c>
      <c r="Y55" s="25">
        <f t="shared" si="4"/>
        <v>0.25016680338343222</v>
      </c>
      <c r="Z55" s="51">
        <f t="shared" si="4"/>
        <v>0.45962539388887025</v>
      </c>
    </row>
    <row r="56" spans="1:26" x14ac:dyDescent="0.3">
      <c r="A56" s="169"/>
      <c r="B56" s="47">
        <v>2017</v>
      </c>
      <c r="C56" s="42">
        <v>0.25048426903685361</v>
      </c>
      <c r="D56" s="49">
        <v>0.2120971851536628</v>
      </c>
      <c r="E56" s="49">
        <v>0.36438757732048888</v>
      </c>
      <c r="F56" s="49">
        <v>0.31068189572282828</v>
      </c>
      <c r="G56" s="49">
        <v>0.20408312389639999</v>
      </c>
      <c r="H56" s="50">
        <v>0.28018552286399712</v>
      </c>
      <c r="I56" s="42">
        <v>0.13907262946206139</v>
      </c>
      <c r="J56" s="49">
        <v>9.8420973844996901E-2</v>
      </c>
      <c r="K56" s="49">
        <v>0.21820823938200981</v>
      </c>
      <c r="L56" s="49">
        <v>0.21352826122297061</v>
      </c>
      <c r="M56" s="49">
        <v>0.15240460239111089</v>
      </c>
      <c r="N56" s="49">
        <v>0.15378959324016719</v>
      </c>
      <c r="O56" s="48">
        <f t="shared" si="0"/>
        <v>0.11141163957479222</v>
      </c>
      <c r="P56" s="11">
        <f t="shared" si="0"/>
        <v>0.1136762113086659</v>
      </c>
      <c r="Q56" s="11">
        <f t="shared" si="0"/>
        <v>0.14617933793847906</v>
      </c>
      <c r="R56" s="11">
        <f t="shared" si="0"/>
        <v>9.7153634499857672E-2</v>
      </c>
      <c r="S56" s="11">
        <f t="shared" si="0"/>
        <v>5.1678521505289093E-2</v>
      </c>
      <c r="T56" s="11">
        <f t="shared" si="0"/>
        <v>0.12639592962382992</v>
      </c>
      <c r="U56" s="46">
        <f t="shared" si="4"/>
        <v>0.44478497593156352</v>
      </c>
      <c r="V56" s="25">
        <f t="shared" si="4"/>
        <v>0.53596284753288148</v>
      </c>
      <c r="W56" s="25">
        <f t="shared" si="4"/>
        <v>0.40116443873691754</v>
      </c>
      <c r="X56" s="25">
        <f t="shared" si="4"/>
        <v>0.3127109620398747</v>
      </c>
      <c r="Y56" s="25">
        <f t="shared" si="4"/>
        <v>0.25322290505276168</v>
      </c>
      <c r="Z56" s="51">
        <f t="shared" si="4"/>
        <v>0.45111513375793821</v>
      </c>
    </row>
    <row r="57" spans="1:26" x14ac:dyDescent="0.3">
      <c r="A57" s="169"/>
      <c r="B57" s="47" t="s">
        <v>21</v>
      </c>
      <c r="C57" s="42">
        <v>0.24407857123747331</v>
      </c>
      <c r="D57" s="49">
        <v>0.20379640338739641</v>
      </c>
      <c r="E57" s="49">
        <v>0.36266106641798063</v>
      </c>
      <c r="F57" s="49">
        <v>0.30589761409201738</v>
      </c>
      <c r="G57" s="49">
        <v>0.1970055175453011</v>
      </c>
      <c r="H57" s="50">
        <v>0.2842679723204668</v>
      </c>
      <c r="I57" s="42">
        <v>0.13009017096717729</v>
      </c>
      <c r="J57" s="49">
        <v>9.0416593802815276E-2</v>
      </c>
      <c r="K57" s="49">
        <v>0.20151503071302329</v>
      </c>
      <c r="L57" s="49">
        <v>0.20516952745035341</v>
      </c>
      <c r="M57" s="49">
        <v>0.14219901880114111</v>
      </c>
      <c r="N57" s="49">
        <v>0.1549098898609457</v>
      </c>
      <c r="O57" s="48">
        <f t="shared" si="0"/>
        <v>0.11398840027029603</v>
      </c>
      <c r="P57" s="11">
        <f t="shared" si="0"/>
        <v>0.11337980958458113</v>
      </c>
      <c r="Q57" s="11">
        <f t="shared" si="0"/>
        <v>0.16114603570495734</v>
      </c>
      <c r="R57" s="11">
        <f t="shared" si="0"/>
        <v>0.10072808664166397</v>
      </c>
      <c r="S57" s="11">
        <f t="shared" si="0"/>
        <v>5.4806498744159993E-2</v>
      </c>
      <c r="T57" s="11">
        <f t="shared" si="0"/>
        <v>0.1293580824595211</v>
      </c>
      <c r="U57" s="46">
        <f t="shared" si="4"/>
        <v>0.46701518979063666</v>
      </c>
      <c r="V57" s="25">
        <f t="shared" si="4"/>
        <v>0.55633861883743629</v>
      </c>
      <c r="W57" s="25">
        <f t="shared" si="4"/>
        <v>0.44434335699887462</v>
      </c>
      <c r="X57" s="25">
        <f t="shared" si="4"/>
        <v>0.32928693131736503</v>
      </c>
      <c r="Y57" s="25">
        <f t="shared" si="4"/>
        <v>0.27819778566129411</v>
      </c>
      <c r="Z57" s="51">
        <f t="shared" si="4"/>
        <v>0.45505683036881306</v>
      </c>
    </row>
    <row r="58" spans="1:26" x14ac:dyDescent="0.3">
      <c r="A58" s="169"/>
      <c r="B58" s="47" t="s">
        <v>22</v>
      </c>
      <c r="C58" s="42">
        <v>0.24026174356801339</v>
      </c>
      <c r="D58" s="49">
        <v>0.19928504328357799</v>
      </c>
      <c r="E58" s="49">
        <v>0.35767969815227207</v>
      </c>
      <c r="F58" s="49">
        <v>0.30656281198576413</v>
      </c>
      <c r="G58" s="49">
        <v>0.19477980057668409</v>
      </c>
      <c r="H58" s="50">
        <v>0.26124405905468168</v>
      </c>
      <c r="I58" s="42">
        <v>0.1273362169100547</v>
      </c>
      <c r="J58" s="49">
        <v>8.6521526080236874E-2</v>
      </c>
      <c r="K58" s="49">
        <v>0.2038780762483329</v>
      </c>
      <c r="L58" s="49">
        <v>0.2026570443459714</v>
      </c>
      <c r="M58" s="49">
        <v>0.13912507426829621</v>
      </c>
      <c r="N58" s="49">
        <v>0.14337837205270301</v>
      </c>
      <c r="O58" s="48">
        <f t="shared" si="0"/>
        <v>0.11292552665795869</v>
      </c>
      <c r="P58" s="11">
        <f t="shared" si="0"/>
        <v>0.11276351720334112</v>
      </c>
      <c r="Q58" s="11">
        <f t="shared" si="0"/>
        <v>0.15380162190393917</v>
      </c>
      <c r="R58" s="11">
        <f t="shared" si="0"/>
        <v>0.10390576763979273</v>
      </c>
      <c r="S58" s="11">
        <f t="shared" si="0"/>
        <v>5.5654726308387886E-2</v>
      </c>
      <c r="T58" s="11">
        <f t="shared" si="0"/>
        <v>0.11786568700197866</v>
      </c>
      <c r="U58" s="46">
        <f t="shared" si="4"/>
        <v>0.47001043520685049</v>
      </c>
      <c r="V58" s="25">
        <f t="shared" si="4"/>
        <v>0.56584034278418605</v>
      </c>
      <c r="W58" s="25">
        <f t="shared" si="4"/>
        <v>0.42999818748019203</v>
      </c>
      <c r="X58" s="25">
        <f t="shared" si="4"/>
        <v>0.33893793890635959</v>
      </c>
      <c r="Y58" s="25">
        <f t="shared" si="4"/>
        <v>0.2857315088300279</v>
      </c>
      <c r="Z58" s="51">
        <f t="shared" si="4"/>
        <v>0.4511707842409074</v>
      </c>
    </row>
    <row r="59" spans="1:26" x14ac:dyDescent="0.3">
      <c r="A59" s="169"/>
      <c r="B59" s="47" t="s">
        <v>23</v>
      </c>
      <c r="C59" s="42">
        <v>0.22511856613125741</v>
      </c>
      <c r="D59" s="49">
        <v>0.1891637335709164</v>
      </c>
      <c r="E59" s="49">
        <v>0.33585666813515552</v>
      </c>
      <c r="F59" s="49">
        <v>0.28834214015357768</v>
      </c>
      <c r="G59" s="49">
        <v>0.16352678153718539</v>
      </c>
      <c r="H59" s="50">
        <v>0.21565972218377741</v>
      </c>
      <c r="I59" s="42">
        <v>0.1176267455095182</v>
      </c>
      <c r="J59" s="49">
        <v>8.1545314263232263E-2</v>
      </c>
      <c r="K59" s="49">
        <v>0.18788494190598279</v>
      </c>
      <c r="L59" s="49">
        <v>0.18811433970098521</v>
      </c>
      <c r="M59" s="49">
        <v>0.1117033668822088</v>
      </c>
      <c r="N59" s="49">
        <v>0.1215621229867984</v>
      </c>
      <c r="O59" s="48">
        <f t="shared" si="0"/>
        <v>0.10749182062173922</v>
      </c>
      <c r="P59" s="11">
        <f t="shared" si="0"/>
        <v>0.10761841930768414</v>
      </c>
      <c r="Q59" s="11">
        <f t="shared" si="0"/>
        <v>0.14797172622917273</v>
      </c>
      <c r="R59" s="11">
        <f t="shared" si="0"/>
        <v>0.10022780045259247</v>
      </c>
      <c r="S59" s="11">
        <f t="shared" si="0"/>
        <v>5.1823414654976585E-2</v>
      </c>
      <c r="T59" s="11">
        <f t="shared" si="0"/>
        <v>9.4097599196979007E-2</v>
      </c>
      <c r="U59" s="46">
        <f t="shared" si="4"/>
        <v>0.47748980667842894</v>
      </c>
      <c r="V59" s="25">
        <f t="shared" si="4"/>
        <v>0.56891676473143094</v>
      </c>
      <c r="W59" s="25">
        <f t="shared" si="4"/>
        <v>0.44057998625064043</v>
      </c>
      <c r="X59" s="25">
        <f t="shared" si="4"/>
        <v>0.34760025155951479</v>
      </c>
      <c r="Y59" s="25">
        <f t="shared" si="4"/>
        <v>0.31691087030409226</v>
      </c>
      <c r="Z59" s="51">
        <f t="shared" si="4"/>
        <v>0.43632440144197365</v>
      </c>
    </row>
    <row r="60" spans="1:26" x14ac:dyDescent="0.3">
      <c r="A60" s="169"/>
      <c r="B60" s="47" t="s">
        <v>24</v>
      </c>
      <c r="C60" s="42">
        <v>0.25305854179576698</v>
      </c>
      <c r="D60" s="49">
        <v>0.21441967708857601</v>
      </c>
      <c r="E60" s="49">
        <v>0.3658199214461379</v>
      </c>
      <c r="F60" s="49">
        <v>0.31585760759837023</v>
      </c>
      <c r="G60" s="49">
        <v>0.20377121627115119</v>
      </c>
      <c r="H60" s="50">
        <v>0.25874717053215651</v>
      </c>
      <c r="I60" s="42">
        <v>9.129830224374709E-2</v>
      </c>
      <c r="J60" s="49">
        <v>6.4955828046438888E-2</v>
      </c>
      <c r="K60" s="49">
        <v>0.14670173342982321</v>
      </c>
      <c r="L60" s="49">
        <v>0.13994340292710741</v>
      </c>
      <c r="M60" s="49">
        <v>8.592519761842872E-2</v>
      </c>
      <c r="N60" s="49">
        <v>9.1612973326029162E-2</v>
      </c>
      <c r="O60" s="48">
        <f t="shared" si="0"/>
        <v>0.1617602395520199</v>
      </c>
      <c r="P60" s="11">
        <f t="shared" si="0"/>
        <v>0.14946384904213711</v>
      </c>
      <c r="Q60" s="11">
        <f t="shared" si="0"/>
        <v>0.21911818801631469</v>
      </c>
      <c r="R60" s="11">
        <f t="shared" si="0"/>
        <v>0.17591420467126281</v>
      </c>
      <c r="S60" s="11">
        <f t="shared" si="0"/>
        <v>0.11784601865272247</v>
      </c>
      <c r="T60" s="11">
        <f t="shared" si="0"/>
        <v>0.16713419720612735</v>
      </c>
      <c r="U60" s="46">
        <f t="shared" si="4"/>
        <v>0.63922062620027997</v>
      </c>
      <c r="V60" s="25">
        <f t="shared" si="4"/>
        <v>0.69706218697640387</v>
      </c>
      <c r="W60" s="25">
        <f t="shared" si="4"/>
        <v>0.59897828185548097</v>
      </c>
      <c r="X60" s="25">
        <f t="shared" si="4"/>
        <v>0.55694148388202536</v>
      </c>
      <c r="Y60" s="25">
        <f t="shared" si="4"/>
        <v>0.57832514723722761</v>
      </c>
      <c r="Z60" s="51">
        <f t="shared" si="4"/>
        <v>0.64593632796984068</v>
      </c>
    </row>
    <row r="61" spans="1:26" x14ac:dyDescent="0.3">
      <c r="A61" s="169"/>
      <c r="B61" s="47" t="s">
        <v>82</v>
      </c>
      <c r="C61" s="42">
        <v>0.25193300271650548</v>
      </c>
      <c r="D61" s="49">
        <v>0.21252815332792399</v>
      </c>
      <c r="E61" s="49">
        <v>0.36526233703047101</v>
      </c>
      <c r="F61" s="49">
        <v>0.31582620962029029</v>
      </c>
      <c r="G61" s="49">
        <v>0.20337338464968649</v>
      </c>
      <c r="H61" s="50">
        <v>0.25912580704080118</v>
      </c>
      <c r="I61" s="42">
        <v>9.1500818338223003E-2</v>
      </c>
      <c r="J61" s="49">
        <v>6.4969666856210431E-2</v>
      </c>
      <c r="K61" s="49">
        <v>0.14705473187353771</v>
      </c>
      <c r="L61" s="49">
        <v>0.14030576589826191</v>
      </c>
      <c r="M61" s="49">
        <v>8.5905237447827687E-2</v>
      </c>
      <c r="N61" s="49">
        <v>9.2108788384182183E-2</v>
      </c>
      <c r="O61" s="48">
        <f t="shared" si="0"/>
        <v>0.16043218437828249</v>
      </c>
      <c r="P61" s="11">
        <f t="shared" si="0"/>
        <v>0.14755848647171355</v>
      </c>
      <c r="Q61" s="11">
        <f t="shared" si="0"/>
        <v>0.2182076051569333</v>
      </c>
      <c r="R61" s="11">
        <f t="shared" si="0"/>
        <v>0.17552044372202838</v>
      </c>
      <c r="S61" s="11">
        <f t="shared" si="0"/>
        <v>0.1174681472018588</v>
      </c>
      <c r="T61" s="11">
        <f t="shared" si="0"/>
        <v>0.167017018656619</v>
      </c>
      <c r="U61" s="46">
        <f t="shared" si="4"/>
        <v>0.63680495468397691</v>
      </c>
      <c r="V61" s="25">
        <f t="shared" si="4"/>
        <v>0.6943008921930246</v>
      </c>
      <c r="W61" s="25">
        <f t="shared" si="4"/>
        <v>0.59739968519866837</v>
      </c>
      <c r="X61" s="25">
        <f t="shared" si="4"/>
        <v>0.55575008778736912</v>
      </c>
      <c r="Y61" s="25">
        <f t="shared" si="4"/>
        <v>0.57759842766151204</v>
      </c>
      <c r="Z61" s="51">
        <f t="shared" si="4"/>
        <v>0.6445402739462418</v>
      </c>
    </row>
    <row r="62" spans="1:26" x14ac:dyDescent="0.3">
      <c r="A62" s="169"/>
      <c r="B62" s="52" t="s">
        <v>83</v>
      </c>
      <c r="C62" s="53">
        <v>0.23792692284213501</v>
      </c>
      <c r="D62" s="54">
        <v>0.20071889634129381</v>
      </c>
      <c r="E62" s="54">
        <v>0.34406893757990248</v>
      </c>
      <c r="F62" s="54">
        <v>0.29595824798696979</v>
      </c>
      <c r="G62" s="54">
        <v>0.19045480614084881</v>
      </c>
      <c r="H62" s="55">
        <v>0.2569787632111486</v>
      </c>
      <c r="I62" s="53">
        <v>7.7693954360462419E-2</v>
      </c>
      <c r="J62" s="54">
        <v>5.726433903337514E-2</v>
      </c>
      <c r="K62" s="54">
        <v>0.11190754739903561</v>
      </c>
      <c r="L62" s="54">
        <v>0.1117682851568054</v>
      </c>
      <c r="M62" s="54">
        <v>9.441863439620285E-2</v>
      </c>
      <c r="N62" s="54">
        <v>8.7513154051973518E-2</v>
      </c>
      <c r="O62" s="56">
        <f t="shared" si="0"/>
        <v>0.16023296848167259</v>
      </c>
      <c r="P62" s="57">
        <f t="shared" si="0"/>
        <v>0.14345455730791867</v>
      </c>
      <c r="Q62" s="57">
        <f t="shared" si="0"/>
        <v>0.23216139018086687</v>
      </c>
      <c r="R62" s="57">
        <f t="shared" si="0"/>
        <v>0.18418996283016439</v>
      </c>
      <c r="S62" s="57">
        <f t="shared" si="0"/>
        <v>9.603617174464596E-2</v>
      </c>
      <c r="T62" s="57">
        <f t="shared" si="0"/>
        <v>0.16946560915917508</v>
      </c>
      <c r="U62" s="58">
        <f>O62/C62</f>
        <v>0.67345454884896527</v>
      </c>
      <c r="V62" s="59">
        <f t="shared" si="4"/>
        <v>0.71470379681639284</v>
      </c>
      <c r="W62" s="59">
        <f t="shared" si="4"/>
        <v>0.67475254178373034</v>
      </c>
      <c r="X62" s="59">
        <f t="shared" si="4"/>
        <v>0.62235117312315535</v>
      </c>
      <c r="Y62" s="59">
        <f t="shared" si="4"/>
        <v>0.50424651228608763</v>
      </c>
      <c r="Z62" s="60">
        <f t="shared" si="4"/>
        <v>0.65945375034719245</v>
      </c>
    </row>
    <row r="63" spans="1:26" x14ac:dyDescent="0.3">
      <c r="A63" s="169"/>
    </row>
    <row r="64" spans="1:26" x14ac:dyDescent="0.3">
      <c r="B64" s="10" t="s">
        <v>35</v>
      </c>
    </row>
    <row r="65" spans="2:2" x14ac:dyDescent="0.3">
      <c r="B65" s="10" t="s">
        <v>81</v>
      </c>
    </row>
    <row r="67" spans="2:2" x14ac:dyDescent="0.3">
      <c r="B67" t="s">
        <v>80</v>
      </c>
    </row>
  </sheetData>
  <mergeCells count="4">
    <mergeCell ref="C4:H4"/>
    <mergeCell ref="I4:N4"/>
    <mergeCell ref="O4:T4"/>
    <mergeCell ref="U4:Z4"/>
  </mergeCells>
  <hyperlinks>
    <hyperlink ref="A1" location="Index!A1" display="Back to Index"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CD7EF-058D-4F9F-9873-CD588EB7672B}">
  <sheetPr>
    <tabColor theme="9" tint="0.59996337778862885"/>
  </sheetPr>
  <dimension ref="A1:Z67"/>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ColWidth="10.88671875" defaultRowHeight="14.4" x14ac:dyDescent="0.3"/>
  <cols>
    <col min="2" max="2" width="10.6640625" customWidth="1"/>
    <col min="3" max="26" width="12.6640625" customWidth="1"/>
  </cols>
  <sheetData>
    <row r="1" spans="1:26" x14ac:dyDescent="0.3">
      <c r="A1" s="6" t="s">
        <v>68</v>
      </c>
    </row>
    <row r="2" spans="1:26" x14ac:dyDescent="0.3">
      <c r="B2" s="37"/>
      <c r="C2" s="16" t="str">
        <f>Index!D25</f>
        <v>Appendix II Table 2b. Effect of Government Assistance and Taxes on Poverty by Race/Ethnicity (All Ages, Sums)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3" t="s">
        <v>97</v>
      </c>
      <c r="D3" s="13"/>
      <c r="E3" s="13"/>
      <c r="F3" s="13"/>
      <c r="G3" s="13"/>
      <c r="H3" s="13"/>
      <c r="I3" s="13"/>
      <c r="J3" s="13"/>
      <c r="K3" s="13"/>
      <c r="L3" s="13"/>
      <c r="M3" s="13"/>
      <c r="N3" s="13"/>
      <c r="O3" s="13"/>
      <c r="P3" s="13"/>
      <c r="Q3" s="13"/>
      <c r="R3" s="13"/>
      <c r="S3" s="13"/>
      <c r="T3" s="13"/>
      <c r="U3" s="12"/>
      <c r="V3" s="13"/>
      <c r="W3" s="13"/>
      <c r="X3" s="13"/>
      <c r="Y3" s="13"/>
      <c r="Z3" s="14"/>
    </row>
    <row r="4" spans="1:26" ht="45" customHeight="1" x14ac:dyDescent="0.3">
      <c r="B4" s="61"/>
      <c r="C4" s="173" t="s">
        <v>28</v>
      </c>
      <c r="D4" s="173"/>
      <c r="E4" s="173"/>
      <c r="F4" s="173"/>
      <c r="G4" s="173"/>
      <c r="H4" s="174"/>
      <c r="I4" s="172" t="s">
        <v>29</v>
      </c>
      <c r="J4" s="173"/>
      <c r="K4" s="173"/>
      <c r="L4" s="173"/>
      <c r="M4" s="173"/>
      <c r="N4" s="174"/>
      <c r="O4" s="172" t="s">
        <v>30</v>
      </c>
      <c r="P4" s="173"/>
      <c r="Q4" s="173"/>
      <c r="R4" s="173"/>
      <c r="S4" s="173"/>
      <c r="T4" s="173"/>
      <c r="U4" s="172" t="s">
        <v>31</v>
      </c>
      <c r="V4" s="173"/>
      <c r="W4" s="173"/>
      <c r="X4" s="173"/>
      <c r="Y4" s="173"/>
      <c r="Z4" s="174"/>
    </row>
    <row r="5" spans="1:26" ht="59.4" customHeight="1" x14ac:dyDescent="0.3">
      <c r="B5" s="62" t="s">
        <v>15</v>
      </c>
      <c r="C5" s="7" t="s">
        <v>16</v>
      </c>
      <c r="D5" s="8" t="s">
        <v>17</v>
      </c>
      <c r="E5" s="8" t="s">
        <v>18</v>
      </c>
      <c r="F5" s="8" t="s">
        <v>19</v>
      </c>
      <c r="G5" s="8" t="s">
        <v>20</v>
      </c>
      <c r="H5" s="9" t="s">
        <v>25</v>
      </c>
      <c r="I5" s="7" t="s">
        <v>16</v>
      </c>
      <c r="J5" s="8" t="s">
        <v>17</v>
      </c>
      <c r="K5" s="8" t="s">
        <v>18</v>
      </c>
      <c r="L5" s="8" t="s">
        <v>19</v>
      </c>
      <c r="M5" s="8" t="s">
        <v>20</v>
      </c>
      <c r="N5" s="9" t="s">
        <v>25</v>
      </c>
      <c r="O5" s="40" t="s">
        <v>16</v>
      </c>
      <c r="P5" s="8" t="s">
        <v>17</v>
      </c>
      <c r="Q5" s="8" t="s">
        <v>18</v>
      </c>
      <c r="R5" s="8" t="s">
        <v>19</v>
      </c>
      <c r="S5" s="8" t="s">
        <v>20</v>
      </c>
      <c r="T5" s="9" t="s">
        <v>25</v>
      </c>
      <c r="U5" s="7" t="s">
        <v>16</v>
      </c>
      <c r="V5" s="8" t="s">
        <v>17</v>
      </c>
      <c r="W5" s="8" t="s">
        <v>18</v>
      </c>
      <c r="X5" s="8" t="s">
        <v>19</v>
      </c>
      <c r="Y5" s="8" t="s">
        <v>20</v>
      </c>
      <c r="Z5" s="9" t="s">
        <v>25</v>
      </c>
    </row>
    <row r="6" spans="1:26" x14ac:dyDescent="0.3">
      <c r="B6" s="41">
        <v>1967</v>
      </c>
      <c r="C6" s="63">
        <v>42776279.640000001</v>
      </c>
      <c r="D6" s="43" t="s">
        <v>95</v>
      </c>
      <c r="E6" s="43" t="s">
        <v>95</v>
      </c>
      <c r="F6" s="43" t="s">
        <v>95</v>
      </c>
      <c r="G6" s="43" t="s">
        <v>95</v>
      </c>
      <c r="H6" s="43" t="s">
        <v>95</v>
      </c>
      <c r="I6" s="63">
        <v>36271361.479999997</v>
      </c>
      <c r="J6" s="43" t="s">
        <v>95</v>
      </c>
      <c r="K6" s="43" t="s">
        <v>95</v>
      </c>
      <c r="L6" s="43" t="s">
        <v>95</v>
      </c>
      <c r="M6" s="43" t="s">
        <v>95</v>
      </c>
      <c r="N6" s="45" t="s">
        <v>95</v>
      </c>
      <c r="O6" s="64">
        <f t="shared" ref="O6:R21" si="0">C6-I6</f>
        <v>6504918.1600000039</v>
      </c>
      <c r="P6" s="43" t="s">
        <v>95</v>
      </c>
      <c r="Q6" s="43" t="s">
        <v>95</v>
      </c>
      <c r="R6" s="43" t="s">
        <v>95</v>
      </c>
      <c r="S6" s="43" t="s">
        <v>95</v>
      </c>
      <c r="T6" s="45" t="s">
        <v>95</v>
      </c>
      <c r="U6" s="64">
        <v>195410881.55000001</v>
      </c>
      <c r="V6" s="43" t="s">
        <v>95</v>
      </c>
      <c r="W6" s="43" t="s">
        <v>95</v>
      </c>
      <c r="X6" s="43" t="s">
        <v>95</v>
      </c>
      <c r="Y6" s="43" t="s">
        <v>95</v>
      </c>
      <c r="Z6" s="45" t="s">
        <v>95</v>
      </c>
    </row>
    <row r="7" spans="1:26" x14ac:dyDescent="0.3">
      <c r="B7" s="47">
        <v>1968</v>
      </c>
      <c r="C7" s="63">
        <v>41424316.770000003</v>
      </c>
      <c r="D7" s="43" t="s">
        <v>95</v>
      </c>
      <c r="E7" s="43" t="s">
        <v>95</v>
      </c>
      <c r="F7" s="43" t="s">
        <v>95</v>
      </c>
      <c r="G7" s="43" t="s">
        <v>95</v>
      </c>
      <c r="H7" s="43" t="s">
        <v>95</v>
      </c>
      <c r="I7" s="63">
        <v>33934310.109999999</v>
      </c>
      <c r="J7" s="43" t="s">
        <v>95</v>
      </c>
      <c r="K7" s="43" t="s">
        <v>95</v>
      </c>
      <c r="L7" s="43" t="s">
        <v>95</v>
      </c>
      <c r="M7" s="43" t="s">
        <v>95</v>
      </c>
      <c r="N7" s="45" t="s">
        <v>95</v>
      </c>
      <c r="O7" s="65">
        <f t="shared" si="0"/>
        <v>7490006.6600000039</v>
      </c>
      <c r="P7" s="43" t="s">
        <v>95</v>
      </c>
      <c r="Q7" s="43" t="s">
        <v>95</v>
      </c>
      <c r="R7" s="43" t="s">
        <v>95</v>
      </c>
      <c r="S7" s="43" t="s">
        <v>95</v>
      </c>
      <c r="T7" s="45" t="s">
        <v>95</v>
      </c>
      <c r="U7" s="65">
        <v>197331646.88</v>
      </c>
      <c r="V7" s="43" t="s">
        <v>95</v>
      </c>
      <c r="W7" s="43" t="s">
        <v>95</v>
      </c>
      <c r="X7" s="43" t="s">
        <v>95</v>
      </c>
      <c r="Y7" s="43" t="s">
        <v>95</v>
      </c>
      <c r="Z7" s="45" t="s">
        <v>95</v>
      </c>
    </row>
    <row r="8" spans="1:26" x14ac:dyDescent="0.3">
      <c r="B8" s="47">
        <v>1969</v>
      </c>
      <c r="C8" s="63">
        <v>40762468.049999997</v>
      </c>
      <c r="D8" s="43" t="s">
        <v>95</v>
      </c>
      <c r="E8" s="43" t="s">
        <v>95</v>
      </c>
      <c r="F8" s="43" t="s">
        <v>95</v>
      </c>
      <c r="G8" s="43" t="s">
        <v>95</v>
      </c>
      <c r="H8" s="43" t="s">
        <v>95</v>
      </c>
      <c r="I8" s="63">
        <v>33467868.620000001</v>
      </c>
      <c r="J8" s="43" t="s">
        <v>95</v>
      </c>
      <c r="K8" s="43" t="s">
        <v>95</v>
      </c>
      <c r="L8" s="43" t="s">
        <v>95</v>
      </c>
      <c r="M8" s="43" t="s">
        <v>95</v>
      </c>
      <c r="N8" s="45" t="s">
        <v>95</v>
      </c>
      <c r="O8" s="65">
        <f t="shared" si="0"/>
        <v>7294599.429999996</v>
      </c>
      <c r="P8" s="43" t="s">
        <v>95</v>
      </c>
      <c r="Q8" s="43" t="s">
        <v>95</v>
      </c>
      <c r="R8" s="43" t="s">
        <v>95</v>
      </c>
      <c r="S8" s="43" t="s">
        <v>95</v>
      </c>
      <c r="T8" s="45" t="s">
        <v>95</v>
      </c>
      <c r="U8" s="65">
        <v>199393885.47999999</v>
      </c>
      <c r="V8" s="43" t="s">
        <v>95</v>
      </c>
      <c r="W8" s="43" t="s">
        <v>95</v>
      </c>
      <c r="X8" s="43" t="s">
        <v>95</v>
      </c>
      <c r="Y8" s="43" t="s">
        <v>95</v>
      </c>
      <c r="Z8" s="45" t="s">
        <v>95</v>
      </c>
    </row>
    <row r="9" spans="1:26" x14ac:dyDescent="0.3">
      <c r="B9" s="47">
        <v>1970</v>
      </c>
      <c r="C9" s="63">
        <v>43733389.439999998</v>
      </c>
      <c r="D9" s="66">
        <v>26018782.140000001</v>
      </c>
      <c r="E9" s="66">
        <v>9963136.25</v>
      </c>
      <c r="F9" s="66">
        <v>3241291.13</v>
      </c>
      <c r="G9" s="43" t="s">
        <v>95</v>
      </c>
      <c r="H9" s="45" t="s">
        <v>95</v>
      </c>
      <c r="I9" s="63">
        <v>34641100.869999997</v>
      </c>
      <c r="J9" s="66">
        <v>19281160.239999998</v>
      </c>
      <c r="K9" s="66">
        <v>8524272.4199999999</v>
      </c>
      <c r="L9" s="66">
        <v>3057565.17</v>
      </c>
      <c r="M9" s="43" t="s">
        <v>95</v>
      </c>
      <c r="N9" s="45" t="s">
        <v>95</v>
      </c>
      <c r="O9" s="65">
        <f t="shared" si="0"/>
        <v>9092288.5700000003</v>
      </c>
      <c r="P9" s="35">
        <f t="shared" si="0"/>
        <v>6737621.9000000022</v>
      </c>
      <c r="Q9" s="35">
        <f t="shared" si="0"/>
        <v>1438863.83</v>
      </c>
      <c r="R9" s="35">
        <f t="shared" si="0"/>
        <v>183725.95999999996</v>
      </c>
      <c r="S9" s="43" t="s">
        <v>95</v>
      </c>
      <c r="T9" s="45" t="s">
        <v>95</v>
      </c>
      <c r="U9" s="65">
        <v>201677333.46000001</v>
      </c>
      <c r="V9" s="35">
        <v>153793621.50999999</v>
      </c>
      <c r="W9" s="35">
        <v>21777273.48</v>
      </c>
      <c r="X9" s="35">
        <v>8918983.6099999994</v>
      </c>
      <c r="Y9" s="43" t="s">
        <v>95</v>
      </c>
      <c r="Z9" s="45" t="s">
        <v>95</v>
      </c>
    </row>
    <row r="10" spans="1:26" x14ac:dyDescent="0.3">
      <c r="B10" s="47">
        <v>1971</v>
      </c>
      <c r="C10" s="63">
        <v>47331123.850000001</v>
      </c>
      <c r="D10" s="66">
        <v>28183520.140000001</v>
      </c>
      <c r="E10" s="66">
        <v>10404312.529999999</v>
      </c>
      <c r="F10" s="66">
        <v>3439225.6</v>
      </c>
      <c r="G10" s="43" t="s">
        <v>95</v>
      </c>
      <c r="H10" s="45" t="s">
        <v>95</v>
      </c>
      <c r="I10" s="63">
        <v>34724894.5</v>
      </c>
      <c r="J10" s="66">
        <v>19170815.34</v>
      </c>
      <c r="K10" s="66">
        <v>8092766.6600000001</v>
      </c>
      <c r="L10" s="66">
        <v>3108970.64</v>
      </c>
      <c r="M10" s="43" t="s">
        <v>95</v>
      </c>
      <c r="N10" s="45" t="s">
        <v>95</v>
      </c>
      <c r="O10" s="65">
        <f t="shared" si="0"/>
        <v>12606229.350000001</v>
      </c>
      <c r="P10" s="35">
        <f t="shared" si="0"/>
        <v>9012704.8000000007</v>
      </c>
      <c r="Q10" s="35">
        <f t="shared" si="0"/>
        <v>2311545.8699999992</v>
      </c>
      <c r="R10" s="35">
        <f t="shared" si="0"/>
        <v>330254.95999999996</v>
      </c>
      <c r="S10" s="43" t="s">
        <v>95</v>
      </c>
      <c r="T10" s="45" t="s">
        <v>95</v>
      </c>
      <c r="U10" s="65">
        <v>204173832.28</v>
      </c>
      <c r="V10" s="35">
        <v>153733390.99000001</v>
      </c>
      <c r="W10" s="35">
        <v>21634969.850000001</v>
      </c>
      <c r="X10" s="35">
        <v>9172551.6600000001</v>
      </c>
      <c r="Y10" s="43" t="s">
        <v>95</v>
      </c>
      <c r="Z10" s="45" t="s">
        <v>95</v>
      </c>
    </row>
    <row r="11" spans="1:26" x14ac:dyDescent="0.3">
      <c r="B11" s="47">
        <v>1972</v>
      </c>
      <c r="C11" s="63">
        <v>46456725.75</v>
      </c>
      <c r="D11" s="66">
        <v>25736912.280000001</v>
      </c>
      <c r="E11" s="66">
        <v>10427199.359999999</v>
      </c>
      <c r="F11" s="66">
        <v>3928873.49</v>
      </c>
      <c r="G11" s="43" t="s">
        <v>95</v>
      </c>
      <c r="H11" s="45" t="s">
        <v>95</v>
      </c>
      <c r="I11" s="63">
        <v>33164494.57</v>
      </c>
      <c r="J11" s="66">
        <v>16305447.390000001</v>
      </c>
      <c r="K11" s="66">
        <v>8447863.0500000007</v>
      </c>
      <c r="L11" s="66">
        <v>3470610.57</v>
      </c>
      <c r="M11" s="43" t="s">
        <v>95</v>
      </c>
      <c r="N11" s="45" t="s">
        <v>95</v>
      </c>
      <c r="O11" s="65">
        <f t="shared" si="0"/>
        <v>13292231.18</v>
      </c>
      <c r="P11" s="35">
        <f t="shared" si="0"/>
        <v>9431464.8900000006</v>
      </c>
      <c r="Q11" s="35">
        <f t="shared" si="0"/>
        <v>1979336.3099999987</v>
      </c>
      <c r="R11" s="35">
        <f t="shared" si="0"/>
        <v>458262.92000000039</v>
      </c>
      <c r="S11" s="43" t="s">
        <v>95</v>
      </c>
      <c r="T11" s="45" t="s">
        <v>95</v>
      </c>
      <c r="U11" s="65">
        <v>205796226.50999999</v>
      </c>
      <c r="V11" s="35">
        <v>147581057.03</v>
      </c>
      <c r="W11" s="35">
        <v>22269377.170000002</v>
      </c>
      <c r="X11" s="35">
        <v>10742716.84</v>
      </c>
      <c r="Y11" s="43" t="s">
        <v>95</v>
      </c>
      <c r="Z11" s="45" t="s">
        <v>95</v>
      </c>
    </row>
    <row r="12" spans="1:26" x14ac:dyDescent="0.3">
      <c r="B12" s="47">
        <v>1973</v>
      </c>
      <c r="C12" s="63">
        <v>46203574.869999997</v>
      </c>
      <c r="D12" s="66">
        <v>27258844.84</v>
      </c>
      <c r="E12" s="66">
        <v>10206218.23</v>
      </c>
      <c r="F12" s="66">
        <v>3903141.63</v>
      </c>
      <c r="G12" s="43" t="s">
        <v>95</v>
      </c>
      <c r="H12" s="45" t="s">
        <v>95</v>
      </c>
      <c r="I12" s="63">
        <v>31345775.079999998</v>
      </c>
      <c r="J12" s="66">
        <v>16354165.07</v>
      </c>
      <c r="K12" s="66">
        <v>8052687.6500000004</v>
      </c>
      <c r="L12" s="66">
        <v>3397353.84</v>
      </c>
      <c r="M12" s="43" t="s">
        <v>95</v>
      </c>
      <c r="N12" s="45" t="s">
        <v>95</v>
      </c>
      <c r="O12" s="65">
        <f t="shared" si="0"/>
        <v>14857799.789999999</v>
      </c>
      <c r="P12" s="35">
        <f t="shared" si="0"/>
        <v>10904679.77</v>
      </c>
      <c r="Q12" s="35">
        <f t="shared" si="0"/>
        <v>2153530.58</v>
      </c>
      <c r="R12" s="35">
        <f t="shared" si="0"/>
        <v>505787.79000000004</v>
      </c>
      <c r="S12" s="43" t="s">
        <v>95</v>
      </c>
      <c r="T12" s="45" t="s">
        <v>95</v>
      </c>
      <c r="U12" s="65">
        <v>207181428.88</v>
      </c>
      <c r="V12" s="35">
        <v>154127365.68000001</v>
      </c>
      <c r="W12" s="35">
        <v>22450413.329999998</v>
      </c>
      <c r="X12" s="35">
        <v>11340491.380000001</v>
      </c>
      <c r="Y12" s="43" t="s">
        <v>95</v>
      </c>
      <c r="Z12" s="45" t="s">
        <v>95</v>
      </c>
    </row>
    <row r="13" spans="1:26" x14ac:dyDescent="0.3">
      <c r="B13" s="47">
        <v>1974</v>
      </c>
      <c r="C13" s="63">
        <v>49281048.920000002</v>
      </c>
      <c r="D13" s="66">
        <v>32553520.629999999</v>
      </c>
      <c r="E13" s="66">
        <v>10882904.67</v>
      </c>
      <c r="F13" s="66">
        <v>4064915.04</v>
      </c>
      <c r="G13" s="43" t="s">
        <v>95</v>
      </c>
      <c r="H13" s="45" t="s">
        <v>95</v>
      </c>
      <c r="I13" s="63">
        <v>33149801.699999999</v>
      </c>
      <c r="J13" s="66">
        <v>19840520.710000001</v>
      </c>
      <c r="K13" s="66">
        <v>8347046.2599999998</v>
      </c>
      <c r="L13" s="66">
        <v>3593412.93</v>
      </c>
      <c r="M13" s="43" t="s">
        <v>95</v>
      </c>
      <c r="N13" s="45" t="s">
        <v>95</v>
      </c>
      <c r="O13" s="65">
        <f t="shared" si="0"/>
        <v>16131247.220000003</v>
      </c>
      <c r="P13" s="35">
        <f t="shared" si="0"/>
        <v>12712999.919999998</v>
      </c>
      <c r="Q13" s="35">
        <f t="shared" si="0"/>
        <v>2535858.41</v>
      </c>
      <c r="R13" s="35">
        <f t="shared" si="0"/>
        <v>471502.10999999987</v>
      </c>
      <c r="S13" s="43" t="s">
        <v>95</v>
      </c>
      <c r="T13" s="45" t="s">
        <v>95</v>
      </c>
      <c r="U13" s="65">
        <v>209008972.81</v>
      </c>
      <c r="V13" s="35">
        <v>167747333.56999999</v>
      </c>
      <c r="W13" s="35">
        <v>23414143.030000001</v>
      </c>
      <c r="X13" s="35">
        <v>11295671.560000001</v>
      </c>
      <c r="Y13" s="43" t="s">
        <v>95</v>
      </c>
      <c r="Z13" s="45" t="s">
        <v>95</v>
      </c>
    </row>
    <row r="14" spans="1:26" x14ac:dyDescent="0.3">
      <c r="B14" s="47">
        <v>1975</v>
      </c>
      <c r="C14" s="63">
        <v>50559646.969999999</v>
      </c>
      <c r="D14" s="66">
        <v>33040278.789999999</v>
      </c>
      <c r="E14" s="66">
        <v>10951675.890000001</v>
      </c>
      <c r="F14" s="66">
        <v>4469967</v>
      </c>
      <c r="G14" s="43" t="s">
        <v>95</v>
      </c>
      <c r="H14" s="45" t="s">
        <v>95</v>
      </c>
      <c r="I14" s="63">
        <v>30987270.98</v>
      </c>
      <c r="J14" s="66">
        <v>18230519.280000001</v>
      </c>
      <c r="K14" s="66">
        <v>7729021.4800000004</v>
      </c>
      <c r="L14" s="66">
        <v>3516831.16</v>
      </c>
      <c r="M14" s="43" t="s">
        <v>95</v>
      </c>
      <c r="N14" s="45" t="s">
        <v>95</v>
      </c>
      <c r="O14" s="65">
        <f t="shared" si="0"/>
        <v>19572375.989999998</v>
      </c>
      <c r="P14" s="35">
        <f t="shared" si="0"/>
        <v>14809759.509999998</v>
      </c>
      <c r="Q14" s="35">
        <f t="shared" si="0"/>
        <v>3222654.41</v>
      </c>
      <c r="R14" s="35">
        <f t="shared" si="0"/>
        <v>953135.83999999985</v>
      </c>
      <c r="S14" s="43" t="s">
        <v>95</v>
      </c>
      <c r="T14" s="45" t="s">
        <v>95</v>
      </c>
      <c r="U14" s="65">
        <v>210611363.65000001</v>
      </c>
      <c r="V14" s="35">
        <v>167618758.09999999</v>
      </c>
      <c r="W14" s="35">
        <v>23812937.82</v>
      </c>
      <c r="X14" s="35">
        <v>11098598.32</v>
      </c>
      <c r="Y14" s="43" t="s">
        <v>95</v>
      </c>
      <c r="Z14" s="45" t="s">
        <v>95</v>
      </c>
    </row>
    <row r="15" spans="1:26" x14ac:dyDescent="0.3">
      <c r="B15" s="47">
        <v>1976</v>
      </c>
      <c r="C15" s="63">
        <v>48865484.289999999</v>
      </c>
      <c r="D15" s="66">
        <v>31535558.649999999</v>
      </c>
      <c r="E15" s="66">
        <v>10984031.4</v>
      </c>
      <c r="F15" s="66">
        <v>4131823.43</v>
      </c>
      <c r="G15" s="43" t="s">
        <v>95</v>
      </c>
      <c r="H15" s="45" t="s">
        <v>95</v>
      </c>
      <c r="I15" s="63">
        <v>29895573.5</v>
      </c>
      <c r="J15" s="66">
        <v>17405404.41</v>
      </c>
      <c r="K15" s="66">
        <v>7700318.96</v>
      </c>
      <c r="L15" s="66">
        <v>3235171.75</v>
      </c>
      <c r="M15" s="43" t="s">
        <v>95</v>
      </c>
      <c r="N15" s="45" t="s">
        <v>95</v>
      </c>
      <c r="O15" s="65">
        <f t="shared" si="0"/>
        <v>18969910.789999999</v>
      </c>
      <c r="P15" s="35">
        <f t="shared" si="0"/>
        <v>14130154.239999998</v>
      </c>
      <c r="Q15" s="35">
        <f t="shared" si="0"/>
        <v>3283712.4400000004</v>
      </c>
      <c r="R15" s="35">
        <f t="shared" si="0"/>
        <v>896651.68000000017</v>
      </c>
      <c r="S15" s="43" t="s">
        <v>95</v>
      </c>
      <c r="T15" s="45" t="s">
        <v>95</v>
      </c>
      <c r="U15" s="65">
        <v>211956772.63</v>
      </c>
      <c r="V15" s="35">
        <v>168109493.94999999</v>
      </c>
      <c r="W15" s="35">
        <v>24091178.710000001</v>
      </c>
      <c r="X15" s="35">
        <v>11229914.880000001</v>
      </c>
      <c r="Y15" s="43" t="s">
        <v>95</v>
      </c>
      <c r="Z15" s="45" t="s">
        <v>95</v>
      </c>
    </row>
    <row r="16" spans="1:26" x14ac:dyDescent="0.3">
      <c r="B16" s="47">
        <v>1977</v>
      </c>
      <c r="C16" s="63">
        <v>48379728.009999998</v>
      </c>
      <c r="D16" s="66">
        <v>30720503.670000002</v>
      </c>
      <c r="E16" s="66">
        <v>11165748.34</v>
      </c>
      <c r="F16" s="66">
        <v>4090395.81</v>
      </c>
      <c r="G16" s="43" t="s">
        <v>95</v>
      </c>
      <c r="H16" s="45" t="s">
        <v>95</v>
      </c>
      <c r="I16" s="63">
        <v>29731976.050000001</v>
      </c>
      <c r="J16" s="66">
        <v>16971227.489999998</v>
      </c>
      <c r="K16" s="66">
        <v>7798185.2199999997</v>
      </c>
      <c r="L16" s="66">
        <v>3222641.36</v>
      </c>
      <c r="M16" s="43" t="s">
        <v>95</v>
      </c>
      <c r="N16" s="45" t="s">
        <v>95</v>
      </c>
      <c r="O16" s="65">
        <f t="shared" si="0"/>
        <v>18647751.959999997</v>
      </c>
      <c r="P16" s="35">
        <f t="shared" si="0"/>
        <v>13749276.180000003</v>
      </c>
      <c r="Q16" s="35">
        <f t="shared" si="0"/>
        <v>3367563.12</v>
      </c>
      <c r="R16" s="35">
        <f t="shared" si="0"/>
        <v>867754.45000000019</v>
      </c>
      <c r="S16" s="43" t="s">
        <v>95</v>
      </c>
      <c r="T16" s="45" t="s">
        <v>95</v>
      </c>
      <c r="U16" s="65">
        <v>213623121.27000001</v>
      </c>
      <c r="V16" s="35">
        <v>167839792.11000001</v>
      </c>
      <c r="W16" s="35">
        <v>24297034.489999998</v>
      </c>
      <c r="X16" s="35">
        <v>12019869.390000001</v>
      </c>
      <c r="Y16" s="43" t="s">
        <v>95</v>
      </c>
      <c r="Z16" s="45" t="s">
        <v>95</v>
      </c>
    </row>
    <row r="17" spans="2:26" x14ac:dyDescent="0.3">
      <c r="B17" s="47">
        <v>1978</v>
      </c>
      <c r="C17" s="63">
        <v>46448632.630000003</v>
      </c>
      <c r="D17" s="66">
        <v>29579021.98</v>
      </c>
      <c r="E17" s="66">
        <v>10769686.98</v>
      </c>
      <c r="F17" s="66">
        <v>3868150.46</v>
      </c>
      <c r="G17" s="43" t="s">
        <v>95</v>
      </c>
      <c r="H17" s="45" t="s">
        <v>95</v>
      </c>
      <c r="I17" s="63">
        <v>28913401.379999999</v>
      </c>
      <c r="J17" s="66">
        <v>16606906.390000001</v>
      </c>
      <c r="K17" s="66">
        <v>7501213.71</v>
      </c>
      <c r="L17" s="66">
        <v>3204030.95</v>
      </c>
      <c r="M17" s="43" t="s">
        <v>95</v>
      </c>
      <c r="N17" s="45" t="s">
        <v>95</v>
      </c>
      <c r="O17" s="65">
        <f t="shared" si="0"/>
        <v>17535231.250000004</v>
      </c>
      <c r="P17" s="35">
        <f t="shared" si="0"/>
        <v>12972115.59</v>
      </c>
      <c r="Q17" s="35">
        <f t="shared" si="0"/>
        <v>3268473.2700000005</v>
      </c>
      <c r="R17" s="35">
        <f t="shared" si="0"/>
        <v>664119.50999999978</v>
      </c>
      <c r="S17" s="43" t="s">
        <v>95</v>
      </c>
      <c r="T17" s="45" t="s">
        <v>95</v>
      </c>
      <c r="U17" s="65">
        <v>215297851.27000001</v>
      </c>
      <c r="V17" s="35">
        <v>169296159.24000001</v>
      </c>
      <c r="W17" s="35">
        <v>24618140.120000001</v>
      </c>
      <c r="X17" s="35">
        <v>12027438.35</v>
      </c>
      <c r="Y17" s="43" t="s">
        <v>95</v>
      </c>
      <c r="Z17" s="45" t="s">
        <v>95</v>
      </c>
    </row>
    <row r="18" spans="2:26" x14ac:dyDescent="0.3">
      <c r="B18" s="47">
        <v>1979</v>
      </c>
      <c r="C18" s="63">
        <v>46776282.100000001</v>
      </c>
      <c r="D18" s="66">
        <v>29575702.140000001</v>
      </c>
      <c r="E18" s="66">
        <v>10770816.02</v>
      </c>
      <c r="F18" s="66">
        <v>4259247.8899999997</v>
      </c>
      <c r="G18" s="43" t="s">
        <v>95</v>
      </c>
      <c r="H18" s="45" t="s">
        <v>95</v>
      </c>
      <c r="I18" s="63">
        <v>28997440.059999999</v>
      </c>
      <c r="J18" s="66">
        <v>16562833.470000001</v>
      </c>
      <c r="K18" s="66">
        <v>7456347.3300000001</v>
      </c>
      <c r="L18" s="66">
        <v>3513443.86</v>
      </c>
      <c r="M18" s="43" t="s">
        <v>95</v>
      </c>
      <c r="N18" s="45" t="s">
        <v>95</v>
      </c>
      <c r="O18" s="65">
        <f t="shared" si="0"/>
        <v>17778842.040000003</v>
      </c>
      <c r="P18" s="35">
        <f t="shared" si="0"/>
        <v>13012868.67</v>
      </c>
      <c r="Q18" s="35">
        <f t="shared" si="0"/>
        <v>3314468.6899999995</v>
      </c>
      <c r="R18" s="35">
        <f t="shared" si="0"/>
        <v>745804.0299999998</v>
      </c>
      <c r="S18" s="43" t="s">
        <v>95</v>
      </c>
      <c r="T18" s="45" t="s">
        <v>95</v>
      </c>
      <c r="U18" s="65">
        <v>217476470.77000001</v>
      </c>
      <c r="V18" s="35">
        <v>170238127.81</v>
      </c>
      <c r="W18" s="35">
        <v>24815317.91</v>
      </c>
      <c r="X18" s="35">
        <v>13205597.99</v>
      </c>
      <c r="Y18" s="43" t="s">
        <v>95</v>
      </c>
      <c r="Z18" s="45" t="s">
        <v>95</v>
      </c>
    </row>
    <row r="19" spans="2:26" x14ac:dyDescent="0.3">
      <c r="B19" s="47">
        <v>1980</v>
      </c>
      <c r="C19" s="63">
        <v>51592079.280000001</v>
      </c>
      <c r="D19" s="66">
        <v>32444613.710000001</v>
      </c>
      <c r="E19" s="66">
        <v>11363305.859999999</v>
      </c>
      <c r="F19" s="66">
        <v>4984152.3899999997</v>
      </c>
      <c r="G19" s="43" t="s">
        <v>95</v>
      </c>
      <c r="H19" s="45" t="s">
        <v>95</v>
      </c>
      <c r="I19" s="63">
        <v>32910623.420000002</v>
      </c>
      <c r="J19" s="66">
        <v>18786319.52</v>
      </c>
      <c r="K19" s="66">
        <v>8090329.8399999999</v>
      </c>
      <c r="L19" s="66">
        <v>4096353.52</v>
      </c>
      <c r="M19" s="43" t="s">
        <v>95</v>
      </c>
      <c r="N19" s="45" t="s">
        <v>95</v>
      </c>
      <c r="O19" s="65">
        <f t="shared" si="0"/>
        <v>18681455.859999999</v>
      </c>
      <c r="P19" s="35">
        <f t="shared" si="0"/>
        <v>13658294.190000001</v>
      </c>
      <c r="Q19" s="35">
        <f t="shared" si="0"/>
        <v>3272976.0199999996</v>
      </c>
      <c r="R19" s="35">
        <f t="shared" si="0"/>
        <v>887798.86999999965</v>
      </c>
      <c r="S19" s="43" t="s">
        <v>95</v>
      </c>
      <c r="T19" s="45" t="s">
        <v>95</v>
      </c>
      <c r="U19" s="65">
        <v>224696857.13</v>
      </c>
      <c r="V19" s="35">
        <v>174727673.15000001</v>
      </c>
      <c r="W19" s="35">
        <v>25827566.609999999</v>
      </c>
      <c r="X19" s="35">
        <v>13586085.130000001</v>
      </c>
      <c r="Y19" s="43" t="s">
        <v>95</v>
      </c>
      <c r="Z19" s="45" t="s">
        <v>95</v>
      </c>
    </row>
    <row r="20" spans="2:26" x14ac:dyDescent="0.3">
      <c r="B20" s="47">
        <v>1981</v>
      </c>
      <c r="C20" s="63">
        <v>53938349.579999998</v>
      </c>
      <c r="D20" s="66">
        <v>34051535.869999997</v>
      </c>
      <c r="E20" s="66">
        <v>11915456.119999999</v>
      </c>
      <c r="F20" s="66">
        <v>5169162.9000000004</v>
      </c>
      <c r="G20" s="43" t="s">
        <v>95</v>
      </c>
      <c r="H20" s="45" t="s">
        <v>95</v>
      </c>
      <c r="I20" s="63">
        <v>35774687.299999997</v>
      </c>
      <c r="J20" s="66">
        <v>20438493.879999999</v>
      </c>
      <c r="K20" s="66">
        <v>8884702.0800000001</v>
      </c>
      <c r="L20" s="66">
        <v>4431276.25</v>
      </c>
      <c r="M20" s="43" t="s">
        <v>95</v>
      </c>
      <c r="N20" s="45" t="s">
        <v>95</v>
      </c>
      <c r="O20" s="65">
        <f t="shared" si="0"/>
        <v>18163662.280000001</v>
      </c>
      <c r="P20" s="35">
        <f t="shared" si="0"/>
        <v>13613041.989999998</v>
      </c>
      <c r="Q20" s="35">
        <f t="shared" si="0"/>
        <v>3030754.0399999991</v>
      </c>
      <c r="R20" s="35">
        <f t="shared" si="0"/>
        <v>737886.65000000037</v>
      </c>
      <c r="S20" s="43" t="s">
        <v>95</v>
      </c>
      <c r="T20" s="45" t="s">
        <v>95</v>
      </c>
      <c r="U20" s="65">
        <v>226873662.99000001</v>
      </c>
      <c r="V20" s="35">
        <v>176159341.74000001</v>
      </c>
      <c r="W20" s="35">
        <v>26384842.52</v>
      </c>
      <c r="X20" s="35">
        <v>13988975.15</v>
      </c>
      <c r="Y20" s="43" t="s">
        <v>95</v>
      </c>
      <c r="Z20" s="45" t="s">
        <v>95</v>
      </c>
    </row>
    <row r="21" spans="2:26" x14ac:dyDescent="0.3">
      <c r="B21" s="47">
        <v>1982</v>
      </c>
      <c r="C21" s="63">
        <v>56865368.939999998</v>
      </c>
      <c r="D21" s="66">
        <v>35612840.149999999</v>
      </c>
      <c r="E21" s="66">
        <v>12619124.699999999</v>
      </c>
      <c r="F21" s="66">
        <v>5855366.9299999997</v>
      </c>
      <c r="G21" s="43" t="s">
        <v>95</v>
      </c>
      <c r="H21" s="45" t="s">
        <v>95</v>
      </c>
      <c r="I21" s="63">
        <v>37883834.420000002</v>
      </c>
      <c r="J21" s="66">
        <v>21286538.620000001</v>
      </c>
      <c r="K21" s="66">
        <v>9535574.8399999999</v>
      </c>
      <c r="L21" s="66">
        <v>4986722.84</v>
      </c>
      <c r="M21" s="43" t="s">
        <v>95</v>
      </c>
      <c r="N21" s="45" t="s">
        <v>95</v>
      </c>
      <c r="O21" s="65">
        <f t="shared" si="0"/>
        <v>18981534.519999996</v>
      </c>
      <c r="P21" s="35">
        <f t="shared" si="0"/>
        <v>14326301.529999997</v>
      </c>
      <c r="Q21" s="35">
        <f t="shared" si="0"/>
        <v>3083549.8599999994</v>
      </c>
      <c r="R21" s="35">
        <f t="shared" si="0"/>
        <v>868644.08999999985</v>
      </c>
      <c r="S21" s="43" t="s">
        <v>95</v>
      </c>
      <c r="T21" s="45" t="s">
        <v>95</v>
      </c>
      <c r="U21" s="65">
        <v>229150763.65000001</v>
      </c>
      <c r="V21" s="35">
        <v>177172772.91</v>
      </c>
      <c r="W21" s="35">
        <v>26834916.219999999</v>
      </c>
      <c r="X21" s="35">
        <v>14375809.85</v>
      </c>
      <c r="Y21" s="43" t="s">
        <v>95</v>
      </c>
      <c r="Z21" s="45" t="s">
        <v>95</v>
      </c>
    </row>
    <row r="22" spans="2:26" x14ac:dyDescent="0.3">
      <c r="B22" s="47">
        <v>1983</v>
      </c>
      <c r="C22" s="63">
        <v>57019161.630000003</v>
      </c>
      <c r="D22" s="66">
        <v>35664847.310000002</v>
      </c>
      <c r="E22" s="66">
        <v>12505582.92</v>
      </c>
      <c r="F22" s="66">
        <v>5906144.9900000002</v>
      </c>
      <c r="G22" s="43" t="s">
        <v>95</v>
      </c>
      <c r="H22" s="45" t="s">
        <v>95</v>
      </c>
      <c r="I22" s="63">
        <v>38506360.060000002</v>
      </c>
      <c r="J22" s="66">
        <v>21378070.82</v>
      </c>
      <c r="K22" s="66">
        <v>9623265.9600000009</v>
      </c>
      <c r="L22" s="66">
        <v>5169829.0199999996</v>
      </c>
      <c r="M22" s="43" t="s">
        <v>95</v>
      </c>
      <c r="N22" s="45" t="s">
        <v>95</v>
      </c>
      <c r="O22" s="65">
        <f t="shared" ref="O22:T53" si="1">C22-I22</f>
        <v>18512801.57</v>
      </c>
      <c r="P22" s="35">
        <f t="shared" si="1"/>
        <v>14286776.490000002</v>
      </c>
      <c r="Q22" s="35">
        <f t="shared" si="1"/>
        <v>2882316.959999999</v>
      </c>
      <c r="R22" s="35">
        <f t="shared" si="1"/>
        <v>736315.97000000067</v>
      </c>
      <c r="S22" s="43" t="s">
        <v>95</v>
      </c>
      <c r="T22" s="45" t="s">
        <v>95</v>
      </c>
      <c r="U22" s="65">
        <v>231332044.15000001</v>
      </c>
      <c r="V22" s="35">
        <v>178766645.80000001</v>
      </c>
      <c r="W22" s="35">
        <v>27284656.59</v>
      </c>
      <c r="X22" s="35">
        <v>14915506.02</v>
      </c>
      <c r="Y22" s="43" t="s">
        <v>95</v>
      </c>
      <c r="Z22" s="45" t="s">
        <v>95</v>
      </c>
    </row>
    <row r="23" spans="2:26" x14ac:dyDescent="0.3">
      <c r="B23" s="47">
        <v>1984</v>
      </c>
      <c r="C23" s="63">
        <v>55101614.280000001</v>
      </c>
      <c r="D23" s="66">
        <v>33446355.510000002</v>
      </c>
      <c r="E23" s="66">
        <v>12272508.210000001</v>
      </c>
      <c r="F23" s="66">
        <v>6505461.9900000002</v>
      </c>
      <c r="G23" s="43" t="s">
        <v>95</v>
      </c>
      <c r="H23" s="45" t="s">
        <v>95</v>
      </c>
      <c r="I23" s="63">
        <v>37441066.189999998</v>
      </c>
      <c r="J23" s="66">
        <v>20147327.07</v>
      </c>
      <c r="K23" s="66">
        <v>9490592.1799999997</v>
      </c>
      <c r="L23" s="66">
        <v>5750886.6799999997</v>
      </c>
      <c r="M23" s="43" t="s">
        <v>95</v>
      </c>
      <c r="N23" s="45" t="s">
        <v>95</v>
      </c>
      <c r="O23" s="65">
        <f t="shared" si="1"/>
        <v>17660548.090000004</v>
      </c>
      <c r="P23" s="35">
        <f t="shared" si="1"/>
        <v>13299028.440000001</v>
      </c>
      <c r="Q23" s="35">
        <f t="shared" si="1"/>
        <v>2781916.0300000012</v>
      </c>
      <c r="R23" s="35">
        <f t="shared" si="1"/>
        <v>754575.31000000052</v>
      </c>
      <c r="S23" s="43" t="s">
        <v>95</v>
      </c>
      <c r="T23" s="45" t="s">
        <v>95</v>
      </c>
      <c r="U23" s="65">
        <v>233446009.91</v>
      </c>
      <c r="V23" s="35">
        <v>178091924.87</v>
      </c>
      <c r="W23" s="35">
        <v>27661259.300000001</v>
      </c>
      <c r="X23" s="35">
        <v>16881472.649999999</v>
      </c>
      <c r="Y23" s="43" t="s">
        <v>95</v>
      </c>
      <c r="Z23" s="45" t="s">
        <v>95</v>
      </c>
    </row>
    <row r="24" spans="2:26" x14ac:dyDescent="0.3">
      <c r="B24" s="47">
        <v>1985</v>
      </c>
      <c r="C24" s="63">
        <v>54650594.719999999</v>
      </c>
      <c r="D24" s="66">
        <v>32752469.640000001</v>
      </c>
      <c r="E24" s="66">
        <v>11837134.93</v>
      </c>
      <c r="F24" s="66">
        <v>7043612.6399999997</v>
      </c>
      <c r="G24" s="43" t="s">
        <v>95</v>
      </c>
      <c r="H24" s="45" t="s">
        <v>95</v>
      </c>
      <c r="I24" s="63">
        <v>37132437.93</v>
      </c>
      <c r="J24" s="66">
        <v>19695895.059999999</v>
      </c>
      <c r="K24" s="66">
        <v>8916702.3000000007</v>
      </c>
      <c r="L24" s="66">
        <v>6149110.8200000003</v>
      </c>
      <c r="M24" s="43" t="s">
        <v>95</v>
      </c>
      <c r="N24" s="45" t="s">
        <v>95</v>
      </c>
      <c r="O24" s="65">
        <f t="shared" si="1"/>
        <v>17518156.789999999</v>
      </c>
      <c r="P24" s="35">
        <f t="shared" si="1"/>
        <v>13056574.580000002</v>
      </c>
      <c r="Q24" s="35">
        <f t="shared" si="1"/>
        <v>2920432.629999999</v>
      </c>
      <c r="R24" s="35">
        <f t="shared" si="1"/>
        <v>894501.81999999937</v>
      </c>
      <c r="S24" s="43" t="s">
        <v>95</v>
      </c>
      <c r="T24" s="45" t="s">
        <v>95</v>
      </c>
      <c r="U24" s="65">
        <v>236198387.44999999</v>
      </c>
      <c r="V24" s="35">
        <v>178981071.44999999</v>
      </c>
      <c r="W24" s="35">
        <v>27767632.100000001</v>
      </c>
      <c r="X24" s="35">
        <v>18042459.370000001</v>
      </c>
      <c r="Y24" s="43" t="s">
        <v>95</v>
      </c>
      <c r="Z24" s="45" t="s">
        <v>95</v>
      </c>
    </row>
    <row r="25" spans="2:26" x14ac:dyDescent="0.3">
      <c r="B25" s="47">
        <v>1986</v>
      </c>
      <c r="C25" s="63">
        <v>53776218.530000001</v>
      </c>
      <c r="D25" s="66">
        <v>32161139.93</v>
      </c>
      <c r="E25" s="66">
        <v>11821776.140000001</v>
      </c>
      <c r="F25" s="66">
        <v>7023980.2199999997</v>
      </c>
      <c r="G25" s="43" t="s">
        <v>95</v>
      </c>
      <c r="H25" s="45" t="s">
        <v>95</v>
      </c>
      <c r="I25" s="63">
        <v>36202802</v>
      </c>
      <c r="J25" s="66">
        <v>19046640.649999999</v>
      </c>
      <c r="K25" s="66">
        <v>8760773</v>
      </c>
      <c r="L25" s="66">
        <v>6243049.5599999996</v>
      </c>
      <c r="M25" s="43" t="s">
        <v>95</v>
      </c>
      <c r="N25" s="45" t="s">
        <v>95</v>
      </c>
      <c r="O25" s="65">
        <f t="shared" si="1"/>
        <v>17573416.530000001</v>
      </c>
      <c r="P25" s="35">
        <f t="shared" si="1"/>
        <v>13114499.280000001</v>
      </c>
      <c r="Q25" s="35">
        <f t="shared" si="1"/>
        <v>3061003.1400000006</v>
      </c>
      <c r="R25" s="35">
        <f t="shared" si="1"/>
        <v>780930.66000000015</v>
      </c>
      <c r="S25" s="43" t="s">
        <v>95</v>
      </c>
      <c r="T25" s="45" t="s">
        <v>95</v>
      </c>
      <c r="U25" s="65">
        <v>238212028.25999999</v>
      </c>
      <c r="V25" s="35">
        <v>180020868.33000001</v>
      </c>
      <c r="W25" s="35">
        <v>28223875.43</v>
      </c>
      <c r="X25" s="35">
        <v>18743706.75</v>
      </c>
      <c r="Y25" s="43" t="s">
        <v>95</v>
      </c>
      <c r="Z25" s="45" t="s">
        <v>95</v>
      </c>
    </row>
    <row r="26" spans="2:26" x14ac:dyDescent="0.3">
      <c r="B26" s="47">
        <v>1987</v>
      </c>
      <c r="C26" s="63">
        <v>52394405.560000002</v>
      </c>
      <c r="D26" s="66">
        <v>30238423.350000001</v>
      </c>
      <c r="E26" s="66">
        <v>12075935.91</v>
      </c>
      <c r="F26" s="66">
        <v>7335631.7599999998</v>
      </c>
      <c r="G26" s="43" t="s">
        <v>95</v>
      </c>
      <c r="H26" s="45" t="s">
        <v>95</v>
      </c>
      <c r="I26" s="63">
        <v>34870840.049999997</v>
      </c>
      <c r="J26" s="66">
        <v>17565770.300000001</v>
      </c>
      <c r="K26" s="66">
        <v>8773903.7200000007</v>
      </c>
      <c r="L26" s="66">
        <v>6418193.1900000004</v>
      </c>
      <c r="M26" s="43" t="s">
        <v>95</v>
      </c>
      <c r="N26" s="45" t="s">
        <v>95</v>
      </c>
      <c r="O26" s="65">
        <f t="shared" si="1"/>
        <v>17523565.510000005</v>
      </c>
      <c r="P26" s="35">
        <f t="shared" si="1"/>
        <v>12672653.050000001</v>
      </c>
      <c r="Q26" s="35">
        <f t="shared" si="1"/>
        <v>3302032.1899999995</v>
      </c>
      <c r="R26" s="35">
        <f t="shared" si="1"/>
        <v>917438.56999999937</v>
      </c>
      <c r="S26" s="43" t="s">
        <v>95</v>
      </c>
      <c r="T26" s="45" t="s">
        <v>95</v>
      </c>
      <c r="U26" s="65">
        <v>240790737.97</v>
      </c>
      <c r="V26" s="35">
        <v>182059746.65000001</v>
      </c>
      <c r="W26" s="35">
        <v>28688900.300000001</v>
      </c>
      <c r="X26" s="35">
        <v>19408919.449999999</v>
      </c>
      <c r="Y26" s="43" t="s">
        <v>95</v>
      </c>
      <c r="Z26" s="45" t="s">
        <v>95</v>
      </c>
    </row>
    <row r="27" spans="2:26" x14ac:dyDescent="0.3">
      <c r="B27" s="47">
        <v>1988</v>
      </c>
      <c r="C27" s="63">
        <v>53283467.899999999</v>
      </c>
      <c r="D27" s="66">
        <v>30933069.82</v>
      </c>
      <c r="E27" s="66">
        <v>11923397.939999999</v>
      </c>
      <c r="F27" s="66">
        <v>7393528</v>
      </c>
      <c r="G27" s="43" t="s">
        <v>95</v>
      </c>
      <c r="H27" s="45" t="s">
        <v>95</v>
      </c>
      <c r="I27" s="63">
        <v>36031808.5</v>
      </c>
      <c r="J27" s="66">
        <v>18127572.710000001</v>
      </c>
      <c r="K27" s="66">
        <v>9105219.4399999995</v>
      </c>
      <c r="L27" s="66">
        <v>6544779.5199999996</v>
      </c>
      <c r="M27" s="43" t="s">
        <v>95</v>
      </c>
      <c r="N27" s="45" t="s">
        <v>95</v>
      </c>
      <c r="O27" s="65">
        <f t="shared" si="1"/>
        <v>17251659.399999999</v>
      </c>
      <c r="P27" s="35">
        <f t="shared" si="1"/>
        <v>12805497.109999999</v>
      </c>
      <c r="Q27" s="35">
        <f t="shared" si="1"/>
        <v>2818178.5</v>
      </c>
      <c r="R27" s="35">
        <f t="shared" si="1"/>
        <v>848748.48000000045</v>
      </c>
      <c r="S27" s="43" t="s">
        <v>95</v>
      </c>
      <c r="T27" s="45" t="s">
        <v>95</v>
      </c>
      <c r="U27" s="65">
        <v>243362906.47999999</v>
      </c>
      <c r="V27" s="35">
        <v>183225967.72</v>
      </c>
      <c r="W27" s="35">
        <v>29211890.41</v>
      </c>
      <c r="X27" s="35">
        <v>20065513.039999999</v>
      </c>
      <c r="Y27" s="43" t="s">
        <v>95</v>
      </c>
      <c r="Z27" s="45" t="s">
        <v>95</v>
      </c>
    </row>
    <row r="28" spans="2:26" x14ac:dyDescent="0.3">
      <c r="B28" s="47">
        <v>1989</v>
      </c>
      <c r="C28" s="63">
        <v>52951735.049999997</v>
      </c>
      <c r="D28" s="66">
        <v>30570086.530000001</v>
      </c>
      <c r="E28" s="66">
        <v>11942692.779999999</v>
      </c>
      <c r="F28" s="66">
        <v>7656170.6500000004</v>
      </c>
      <c r="G28" s="43" t="s">
        <v>95</v>
      </c>
      <c r="H28" s="45" t="s">
        <v>95</v>
      </c>
      <c r="I28" s="63">
        <v>35142827.700000003</v>
      </c>
      <c r="J28" s="66">
        <v>17332320.25</v>
      </c>
      <c r="K28" s="66">
        <v>9042733.4900000002</v>
      </c>
      <c r="L28" s="66">
        <v>6663686.9199999999</v>
      </c>
      <c r="M28" s="43" t="s">
        <v>95</v>
      </c>
      <c r="N28" s="45" t="s">
        <v>95</v>
      </c>
      <c r="O28" s="65">
        <f t="shared" si="1"/>
        <v>17808907.349999994</v>
      </c>
      <c r="P28" s="35">
        <f t="shared" si="1"/>
        <v>13237766.280000001</v>
      </c>
      <c r="Q28" s="35">
        <f t="shared" si="1"/>
        <v>2899959.2899999991</v>
      </c>
      <c r="R28" s="35">
        <f t="shared" si="1"/>
        <v>992483.73000000045</v>
      </c>
      <c r="S28" s="43" t="s">
        <v>95</v>
      </c>
      <c r="T28" s="45" t="s">
        <v>95</v>
      </c>
      <c r="U28" s="65">
        <v>245774251.46000001</v>
      </c>
      <c r="V28" s="35">
        <v>184210350.75</v>
      </c>
      <c r="W28" s="35">
        <v>29867223.010000002</v>
      </c>
      <c r="X28" s="35">
        <v>20661882.280000001</v>
      </c>
      <c r="Y28" s="43" t="s">
        <v>95</v>
      </c>
      <c r="Z28" s="45" t="s">
        <v>95</v>
      </c>
    </row>
    <row r="29" spans="2:26" x14ac:dyDescent="0.3">
      <c r="B29" s="47">
        <v>1990</v>
      </c>
      <c r="C29" s="63">
        <v>55089856.590000004</v>
      </c>
      <c r="D29" s="66">
        <v>31403630.989999998</v>
      </c>
      <c r="E29" s="66">
        <v>12472699.789999999</v>
      </c>
      <c r="F29" s="66">
        <v>8367489.46</v>
      </c>
      <c r="G29" s="43" t="s">
        <v>95</v>
      </c>
      <c r="H29" s="45" t="s">
        <v>95</v>
      </c>
      <c r="I29" s="63">
        <v>36877841.009999998</v>
      </c>
      <c r="J29" s="66">
        <v>18459745.59</v>
      </c>
      <c r="K29" s="66">
        <v>8839626.9299999997</v>
      </c>
      <c r="L29" s="66">
        <v>7342955.1699999999</v>
      </c>
      <c r="M29" s="43" t="s">
        <v>95</v>
      </c>
      <c r="N29" s="45" t="s">
        <v>95</v>
      </c>
      <c r="O29" s="65">
        <f t="shared" si="1"/>
        <v>18212015.580000006</v>
      </c>
      <c r="P29" s="35">
        <f t="shared" si="1"/>
        <v>12943885.399999999</v>
      </c>
      <c r="Q29" s="35">
        <f t="shared" si="1"/>
        <v>3633072.8599999994</v>
      </c>
      <c r="R29" s="35">
        <f t="shared" si="1"/>
        <v>1024534.29</v>
      </c>
      <c r="S29" s="43" t="s">
        <v>95</v>
      </c>
      <c r="T29" s="45" t="s">
        <v>95</v>
      </c>
      <c r="U29" s="65">
        <v>248463889.62</v>
      </c>
      <c r="V29" s="35">
        <v>184781194.59999999</v>
      </c>
      <c r="W29" s="35">
        <v>30267844.09</v>
      </c>
      <c r="X29" s="35">
        <v>21368332.280000001</v>
      </c>
      <c r="Y29" s="43" t="s">
        <v>95</v>
      </c>
      <c r="Z29" s="45" t="s">
        <v>95</v>
      </c>
    </row>
    <row r="30" spans="2:26" x14ac:dyDescent="0.3">
      <c r="B30" s="47">
        <v>1991</v>
      </c>
      <c r="C30" s="63">
        <v>59418168.990000002</v>
      </c>
      <c r="D30" s="66">
        <v>33994388.020000003</v>
      </c>
      <c r="E30" s="66">
        <v>13029630.460000001</v>
      </c>
      <c r="F30" s="66">
        <v>9191346.9800000004</v>
      </c>
      <c r="G30" s="43" t="s">
        <v>95</v>
      </c>
      <c r="H30" s="45" t="s">
        <v>95</v>
      </c>
      <c r="I30" s="63">
        <v>38240557.630000003</v>
      </c>
      <c r="J30" s="66">
        <v>19154551.760000002</v>
      </c>
      <c r="K30" s="66">
        <v>9090358.5199999996</v>
      </c>
      <c r="L30" s="66">
        <v>7705116.9299999997</v>
      </c>
      <c r="M30" s="43" t="s">
        <v>95</v>
      </c>
      <c r="N30" s="45" t="s">
        <v>95</v>
      </c>
      <c r="O30" s="65">
        <f t="shared" si="1"/>
        <v>21177611.359999999</v>
      </c>
      <c r="P30" s="35">
        <f t="shared" si="1"/>
        <v>14839836.260000002</v>
      </c>
      <c r="Q30" s="35">
        <f t="shared" si="1"/>
        <v>3939271.9400000013</v>
      </c>
      <c r="R30" s="35">
        <f t="shared" si="1"/>
        <v>1486230.0500000007</v>
      </c>
      <c r="S30" s="43" t="s">
        <v>95</v>
      </c>
      <c r="T30" s="45" t="s">
        <v>95</v>
      </c>
      <c r="U30" s="65">
        <v>250983826.06</v>
      </c>
      <c r="V30" s="35">
        <v>185908351.28999999</v>
      </c>
      <c r="W30" s="35">
        <v>30675481.239999998</v>
      </c>
      <c r="X30" s="35">
        <v>22071417.149999999</v>
      </c>
      <c r="Y30" s="43" t="s">
        <v>95</v>
      </c>
      <c r="Z30" s="45" t="s">
        <v>95</v>
      </c>
    </row>
    <row r="31" spans="2:26" x14ac:dyDescent="0.3">
      <c r="B31" s="47">
        <v>1992</v>
      </c>
      <c r="C31" s="63">
        <v>61890431.079999998</v>
      </c>
      <c r="D31" s="66">
        <v>35381851.109999999</v>
      </c>
      <c r="E31" s="66">
        <v>13650236.15</v>
      </c>
      <c r="F31" s="66">
        <v>9693390.7899999991</v>
      </c>
      <c r="G31" s="43" t="s">
        <v>95</v>
      </c>
      <c r="H31" s="45" t="s">
        <v>95</v>
      </c>
      <c r="I31" s="63">
        <v>40082888.060000002</v>
      </c>
      <c r="J31" s="66">
        <v>19589642</v>
      </c>
      <c r="K31" s="66">
        <v>9972656.5</v>
      </c>
      <c r="L31" s="66">
        <v>8173121.3499999996</v>
      </c>
      <c r="M31" s="43" t="s">
        <v>95</v>
      </c>
      <c r="N31" s="45" t="s">
        <v>95</v>
      </c>
      <c r="O31" s="65">
        <f t="shared" si="1"/>
        <v>21807543.019999996</v>
      </c>
      <c r="P31" s="35">
        <f t="shared" si="1"/>
        <v>15792209.109999999</v>
      </c>
      <c r="Q31" s="35">
        <f t="shared" si="1"/>
        <v>3677579.6500000004</v>
      </c>
      <c r="R31" s="35">
        <f t="shared" si="1"/>
        <v>1520269.4399999995</v>
      </c>
      <c r="S31" s="43" t="s">
        <v>95</v>
      </c>
      <c r="T31" s="45" t="s">
        <v>95</v>
      </c>
      <c r="U31" s="65">
        <v>253924205.99000001</v>
      </c>
      <c r="V31" s="35">
        <v>187176899.66</v>
      </c>
      <c r="W31" s="35">
        <v>31512705.27</v>
      </c>
      <c r="X31" s="35">
        <v>22726127</v>
      </c>
      <c r="Y31" s="43" t="s">
        <v>95</v>
      </c>
      <c r="Z31" s="45" t="s">
        <v>95</v>
      </c>
    </row>
    <row r="32" spans="2:26" x14ac:dyDescent="0.3">
      <c r="B32" s="47">
        <v>1993</v>
      </c>
      <c r="C32" s="63">
        <v>65758872.630000003</v>
      </c>
      <c r="D32" s="66">
        <v>36773484.07</v>
      </c>
      <c r="E32" s="66">
        <v>14200453.01</v>
      </c>
      <c r="F32" s="66">
        <v>11616764.74</v>
      </c>
      <c r="G32" s="43" t="s">
        <v>95</v>
      </c>
      <c r="H32" s="45" t="s">
        <v>95</v>
      </c>
      <c r="I32" s="63">
        <v>43564462.859999999</v>
      </c>
      <c r="J32" s="66">
        <v>21078377.440000001</v>
      </c>
      <c r="K32" s="66">
        <v>10235568.98</v>
      </c>
      <c r="L32" s="66">
        <v>9675771.6600000001</v>
      </c>
      <c r="M32" s="43" t="s">
        <v>95</v>
      </c>
      <c r="N32" s="45" t="s">
        <v>95</v>
      </c>
      <c r="O32" s="65">
        <f t="shared" si="1"/>
        <v>22194409.770000003</v>
      </c>
      <c r="P32" s="35">
        <f t="shared" si="1"/>
        <v>15695106.629999999</v>
      </c>
      <c r="Q32" s="35">
        <f t="shared" si="1"/>
        <v>3964884.0299999993</v>
      </c>
      <c r="R32" s="35">
        <f t="shared" si="1"/>
        <v>1940993.08</v>
      </c>
      <c r="S32" s="43" t="s">
        <v>95</v>
      </c>
      <c r="T32" s="45" t="s">
        <v>95</v>
      </c>
      <c r="U32" s="65">
        <v>259507252.03</v>
      </c>
      <c r="V32" s="35">
        <v>188887935.47999999</v>
      </c>
      <c r="W32" s="35">
        <v>32119524.23</v>
      </c>
      <c r="X32" s="35">
        <v>26608731.329999998</v>
      </c>
      <c r="Y32" s="43" t="s">
        <v>95</v>
      </c>
      <c r="Z32" s="45" t="s">
        <v>95</v>
      </c>
    </row>
    <row r="33" spans="2:26" x14ac:dyDescent="0.3">
      <c r="B33" s="47">
        <v>1994</v>
      </c>
      <c r="C33" s="63">
        <v>65347495.670000002</v>
      </c>
      <c r="D33" s="66">
        <v>37403339.710000001</v>
      </c>
      <c r="E33" s="66">
        <v>13676963.73</v>
      </c>
      <c r="F33" s="66">
        <v>11869274.189999999</v>
      </c>
      <c r="G33" s="43" t="s">
        <v>95</v>
      </c>
      <c r="H33" s="45" t="s">
        <v>95</v>
      </c>
      <c r="I33" s="63">
        <v>41071862.109999999</v>
      </c>
      <c r="J33" s="66">
        <v>20544405.050000001</v>
      </c>
      <c r="K33" s="66">
        <v>9089747.9900000002</v>
      </c>
      <c r="L33" s="66">
        <v>9574527.6600000001</v>
      </c>
      <c r="M33" s="43" t="s">
        <v>95</v>
      </c>
      <c r="N33" s="45" t="s">
        <v>95</v>
      </c>
      <c r="O33" s="65">
        <f t="shared" si="1"/>
        <v>24275633.560000002</v>
      </c>
      <c r="P33" s="35">
        <f t="shared" si="1"/>
        <v>16858934.66</v>
      </c>
      <c r="Q33" s="35">
        <f t="shared" si="1"/>
        <v>4587215.74</v>
      </c>
      <c r="R33" s="35">
        <f t="shared" si="1"/>
        <v>2294746.5299999993</v>
      </c>
      <c r="S33" s="43" t="s">
        <v>95</v>
      </c>
      <c r="T33" s="45" t="s">
        <v>95</v>
      </c>
      <c r="U33" s="65">
        <v>261950370.5</v>
      </c>
      <c r="V33" s="35">
        <v>191893304.94</v>
      </c>
      <c r="W33" s="35">
        <v>33003433.579999998</v>
      </c>
      <c r="X33" s="35">
        <v>27491093.59</v>
      </c>
      <c r="Y33" s="43" t="s">
        <v>95</v>
      </c>
      <c r="Z33" s="45" t="s">
        <v>95</v>
      </c>
    </row>
    <row r="34" spans="2:26" x14ac:dyDescent="0.3">
      <c r="B34" s="47">
        <v>1995</v>
      </c>
      <c r="C34" s="63">
        <v>63337638.920000002</v>
      </c>
      <c r="D34" s="66">
        <v>34601262.659999996</v>
      </c>
      <c r="E34" s="66">
        <v>13163954.210000001</v>
      </c>
      <c r="F34" s="66">
        <v>12120798.33</v>
      </c>
      <c r="G34" s="43" t="s">
        <v>95</v>
      </c>
      <c r="H34" s="45" t="s">
        <v>95</v>
      </c>
      <c r="I34" s="63">
        <v>37549442.289999999</v>
      </c>
      <c r="J34" s="66">
        <v>16774309.949999999</v>
      </c>
      <c r="K34" s="66">
        <v>8707271.9299999997</v>
      </c>
      <c r="L34" s="66">
        <v>9548631.3599999994</v>
      </c>
      <c r="M34" s="43" t="s">
        <v>95</v>
      </c>
      <c r="N34" s="45" t="s">
        <v>95</v>
      </c>
      <c r="O34" s="65">
        <f t="shared" si="1"/>
        <v>25788196.630000003</v>
      </c>
      <c r="P34" s="35">
        <f t="shared" si="1"/>
        <v>17826952.709999997</v>
      </c>
      <c r="Q34" s="35">
        <f t="shared" si="1"/>
        <v>4456682.2800000012</v>
      </c>
      <c r="R34" s="35">
        <f t="shared" si="1"/>
        <v>2572166.9700000007</v>
      </c>
      <c r="S34" s="43" t="s">
        <v>95</v>
      </c>
      <c r="T34" s="45" t="s">
        <v>95</v>
      </c>
      <c r="U34" s="65">
        <v>264234217.58000001</v>
      </c>
      <c r="V34" s="35">
        <v>189946627.24000001</v>
      </c>
      <c r="W34" s="35">
        <v>33007957.219999999</v>
      </c>
      <c r="X34" s="35">
        <v>28427573.670000002</v>
      </c>
      <c r="Y34" s="43" t="s">
        <v>95</v>
      </c>
      <c r="Z34" s="45" t="s">
        <v>95</v>
      </c>
    </row>
    <row r="35" spans="2:26" x14ac:dyDescent="0.3">
      <c r="B35" s="47">
        <v>1996</v>
      </c>
      <c r="C35" s="63">
        <v>63273775.899999999</v>
      </c>
      <c r="D35" s="66">
        <v>34846598.979999997</v>
      </c>
      <c r="E35" s="66">
        <v>12888242.42</v>
      </c>
      <c r="F35" s="66">
        <v>12107243.720000001</v>
      </c>
      <c r="G35" s="43" t="s">
        <v>95</v>
      </c>
      <c r="H35" s="45" t="s">
        <v>95</v>
      </c>
      <c r="I35" s="63">
        <v>37719138.990000002</v>
      </c>
      <c r="J35" s="66">
        <v>16895717.239999998</v>
      </c>
      <c r="K35" s="66">
        <v>8719484.1799999997</v>
      </c>
      <c r="L35" s="66">
        <v>9619803.7300000004</v>
      </c>
      <c r="M35" s="43" t="s">
        <v>95</v>
      </c>
      <c r="N35" s="45" t="s">
        <v>95</v>
      </c>
      <c r="O35" s="65">
        <f t="shared" si="1"/>
        <v>25554636.909999996</v>
      </c>
      <c r="P35" s="35">
        <f t="shared" si="1"/>
        <v>17950881.739999998</v>
      </c>
      <c r="Q35" s="35">
        <f t="shared" si="1"/>
        <v>4168758.24</v>
      </c>
      <c r="R35" s="35">
        <f t="shared" si="1"/>
        <v>2487439.9900000002</v>
      </c>
      <c r="S35" s="43" t="s">
        <v>95</v>
      </c>
      <c r="T35" s="45" t="s">
        <v>95</v>
      </c>
      <c r="U35" s="65">
        <v>266682166.11000001</v>
      </c>
      <c r="V35" s="35">
        <v>190097097.34</v>
      </c>
      <c r="W35" s="35">
        <v>33180366.960000001</v>
      </c>
      <c r="X35" s="35">
        <v>29681410.120000001</v>
      </c>
      <c r="Y35" s="43" t="s">
        <v>95</v>
      </c>
      <c r="Z35" s="45" t="s">
        <v>95</v>
      </c>
    </row>
    <row r="36" spans="2:26" x14ac:dyDescent="0.3">
      <c r="B36" s="47">
        <v>1997</v>
      </c>
      <c r="C36" s="63">
        <v>61793056.770000003</v>
      </c>
      <c r="D36" s="66">
        <v>33884895.460000001</v>
      </c>
      <c r="E36" s="66">
        <v>12618919.01</v>
      </c>
      <c r="F36" s="66">
        <v>11896962.119999999</v>
      </c>
      <c r="G36" s="43" t="s">
        <v>95</v>
      </c>
      <c r="H36" s="45" t="s">
        <v>95</v>
      </c>
      <c r="I36" s="63">
        <v>36538373.189999998</v>
      </c>
      <c r="J36" s="66">
        <v>16311697.27</v>
      </c>
      <c r="K36" s="66">
        <v>8326539.5300000003</v>
      </c>
      <c r="L36" s="66">
        <v>9405142.1600000001</v>
      </c>
      <c r="M36" s="43" t="s">
        <v>95</v>
      </c>
      <c r="N36" s="45" t="s">
        <v>95</v>
      </c>
      <c r="O36" s="65">
        <f t="shared" si="1"/>
        <v>25254683.580000006</v>
      </c>
      <c r="P36" s="35">
        <f t="shared" si="1"/>
        <v>17573198.190000001</v>
      </c>
      <c r="Q36" s="35">
        <f t="shared" si="1"/>
        <v>4292379.4799999995</v>
      </c>
      <c r="R36" s="35">
        <f t="shared" si="1"/>
        <v>2491819.959999999</v>
      </c>
      <c r="S36" s="43" t="s">
        <v>95</v>
      </c>
      <c r="T36" s="45" t="s">
        <v>95</v>
      </c>
      <c r="U36" s="65">
        <v>268984214</v>
      </c>
      <c r="V36" s="35">
        <v>190182376.08000001</v>
      </c>
      <c r="W36" s="35">
        <v>33646326.719999999</v>
      </c>
      <c r="X36" s="35">
        <v>30755961.260000002</v>
      </c>
      <c r="Y36" s="43" t="s">
        <v>95</v>
      </c>
      <c r="Z36" s="45" t="s">
        <v>95</v>
      </c>
    </row>
    <row r="37" spans="2:26" x14ac:dyDescent="0.3">
      <c r="B37" s="47">
        <v>1998</v>
      </c>
      <c r="C37" s="63">
        <v>59748415.359999999</v>
      </c>
      <c r="D37" s="66">
        <v>32164354.43</v>
      </c>
      <c r="E37" s="66">
        <v>12494508.029999999</v>
      </c>
      <c r="F37" s="66">
        <v>11649933.16</v>
      </c>
      <c r="G37" s="43" t="s">
        <v>95</v>
      </c>
      <c r="H37" s="45" t="s">
        <v>95</v>
      </c>
      <c r="I37" s="63">
        <v>35361665.590000004</v>
      </c>
      <c r="J37" s="66">
        <v>15842051.26</v>
      </c>
      <c r="K37" s="66">
        <v>7863444.0300000003</v>
      </c>
      <c r="L37" s="66">
        <v>9120654.1099999994</v>
      </c>
      <c r="M37" s="43" t="s">
        <v>95</v>
      </c>
      <c r="N37" s="45" t="s">
        <v>95</v>
      </c>
      <c r="O37" s="65">
        <f t="shared" si="1"/>
        <v>24386749.769999996</v>
      </c>
      <c r="P37" s="35">
        <f t="shared" si="1"/>
        <v>16322303.17</v>
      </c>
      <c r="Q37" s="35">
        <f t="shared" si="1"/>
        <v>4631063.9999999991</v>
      </c>
      <c r="R37" s="35">
        <f t="shared" si="1"/>
        <v>2529279.0500000007</v>
      </c>
      <c r="S37" s="43" t="s">
        <v>95</v>
      </c>
      <c r="T37" s="45" t="s">
        <v>95</v>
      </c>
      <c r="U37" s="65">
        <v>271545173.36000001</v>
      </c>
      <c r="V37" s="35">
        <v>190509748.55000001</v>
      </c>
      <c r="W37" s="35">
        <v>33985096.200000003</v>
      </c>
      <c r="X37" s="35">
        <v>31664075.350000001</v>
      </c>
      <c r="Y37" s="43" t="s">
        <v>95</v>
      </c>
      <c r="Z37" s="45" t="s">
        <v>95</v>
      </c>
    </row>
    <row r="38" spans="2:26" x14ac:dyDescent="0.3">
      <c r="B38" s="47">
        <v>1999</v>
      </c>
      <c r="C38" s="63">
        <v>57994135.350000001</v>
      </c>
      <c r="D38" s="66">
        <v>31738900.579999998</v>
      </c>
      <c r="E38" s="66">
        <v>11641480.039999999</v>
      </c>
      <c r="F38" s="66">
        <v>10985474.300000001</v>
      </c>
      <c r="G38" s="43" t="s">
        <v>95</v>
      </c>
      <c r="H38" s="45" t="s">
        <v>95</v>
      </c>
      <c r="I38" s="63">
        <v>33961620.140000001</v>
      </c>
      <c r="J38" s="66">
        <v>15083422.890000001</v>
      </c>
      <c r="K38" s="66">
        <v>7790975.71</v>
      </c>
      <c r="L38" s="66">
        <v>8468040.2100000009</v>
      </c>
      <c r="M38" s="43" t="s">
        <v>95</v>
      </c>
      <c r="N38" s="45" t="s">
        <v>95</v>
      </c>
      <c r="O38" s="65">
        <f t="shared" si="1"/>
        <v>24032515.210000001</v>
      </c>
      <c r="P38" s="35">
        <f t="shared" si="1"/>
        <v>16655477.689999998</v>
      </c>
      <c r="Q38" s="35">
        <f t="shared" si="1"/>
        <v>3850504.3299999991</v>
      </c>
      <c r="R38" s="35">
        <f t="shared" si="1"/>
        <v>2517434.09</v>
      </c>
      <c r="S38" s="43" t="s">
        <v>95</v>
      </c>
      <c r="T38" s="45" t="s">
        <v>95</v>
      </c>
      <c r="U38" s="65">
        <v>273901347.41000003</v>
      </c>
      <c r="V38" s="35">
        <v>190055109.03</v>
      </c>
      <c r="W38" s="35">
        <v>34299731.259999998</v>
      </c>
      <c r="X38" s="35">
        <v>32785631.370000001</v>
      </c>
      <c r="Y38" s="43" t="s">
        <v>95</v>
      </c>
      <c r="Z38" s="45" t="s">
        <v>95</v>
      </c>
    </row>
    <row r="39" spans="2:26" x14ac:dyDescent="0.3">
      <c r="B39" s="47">
        <v>2000</v>
      </c>
      <c r="C39" s="63">
        <v>57868643.280000001</v>
      </c>
      <c r="D39" s="66">
        <v>31166814.739999998</v>
      </c>
      <c r="E39" s="66">
        <v>11267248.529999999</v>
      </c>
      <c r="F39" s="66">
        <v>11266726.699999999</v>
      </c>
      <c r="G39" s="43" t="s">
        <v>95</v>
      </c>
      <c r="H39" s="45" t="s">
        <v>95</v>
      </c>
      <c r="I39" s="63">
        <v>34602836.960000001</v>
      </c>
      <c r="J39" s="66">
        <v>15051539.68</v>
      </c>
      <c r="K39" s="66">
        <v>7669222.5099999998</v>
      </c>
      <c r="L39" s="66">
        <v>9086986.75</v>
      </c>
      <c r="M39" s="43" t="s">
        <v>95</v>
      </c>
      <c r="N39" s="45" t="s">
        <v>95</v>
      </c>
      <c r="O39" s="65">
        <f t="shared" si="1"/>
        <v>23265806.32</v>
      </c>
      <c r="P39" s="35">
        <f t="shared" si="1"/>
        <v>16115275.059999999</v>
      </c>
      <c r="Q39" s="35">
        <f t="shared" si="1"/>
        <v>3598026.0199999996</v>
      </c>
      <c r="R39" s="35">
        <f t="shared" si="1"/>
        <v>2179739.9499999993</v>
      </c>
      <c r="S39" s="43" t="s">
        <v>95</v>
      </c>
      <c r="T39" s="45" t="s">
        <v>95</v>
      </c>
      <c r="U39" s="65">
        <v>279341699.52999997</v>
      </c>
      <c r="V39" s="35">
        <v>189309652.97</v>
      </c>
      <c r="W39" s="35">
        <v>34212963.07</v>
      </c>
      <c r="X39" s="35">
        <v>36092060.020000003</v>
      </c>
      <c r="Y39" s="43" t="s">
        <v>95</v>
      </c>
      <c r="Z39" s="45" t="s">
        <v>95</v>
      </c>
    </row>
    <row r="40" spans="2:26" x14ac:dyDescent="0.3">
      <c r="B40" s="47">
        <v>2001</v>
      </c>
      <c r="C40" s="63">
        <v>61150716.219999999</v>
      </c>
      <c r="D40" s="66">
        <v>32797925.84</v>
      </c>
      <c r="E40" s="66">
        <v>11739030.98</v>
      </c>
      <c r="F40" s="66">
        <v>11920159.050000001</v>
      </c>
      <c r="G40" s="43" t="s">
        <v>95</v>
      </c>
      <c r="H40" s="45" t="s">
        <v>95</v>
      </c>
      <c r="I40" s="63">
        <v>37301909.299999997</v>
      </c>
      <c r="J40" s="66">
        <v>16209907.199999999</v>
      </c>
      <c r="K40" s="66">
        <v>8093065.1399999997</v>
      </c>
      <c r="L40" s="66">
        <v>9749822.3399999999</v>
      </c>
      <c r="M40" s="43" t="s">
        <v>95</v>
      </c>
      <c r="N40" s="45" t="s">
        <v>95</v>
      </c>
      <c r="O40" s="65">
        <f t="shared" si="1"/>
        <v>23848806.920000002</v>
      </c>
      <c r="P40" s="35">
        <f t="shared" si="1"/>
        <v>16588018.640000001</v>
      </c>
      <c r="Q40" s="35">
        <f t="shared" si="1"/>
        <v>3645965.8400000008</v>
      </c>
      <c r="R40" s="35">
        <f t="shared" si="1"/>
        <v>2170336.7100000009</v>
      </c>
      <c r="S40" s="43" t="s">
        <v>95</v>
      </c>
      <c r="T40" s="45" t="s">
        <v>95</v>
      </c>
      <c r="U40" s="65">
        <v>281936925.11000001</v>
      </c>
      <c r="V40" s="35">
        <v>189728320.44999999</v>
      </c>
      <c r="W40" s="35">
        <v>34327270.600000001</v>
      </c>
      <c r="X40" s="35">
        <v>37418543.729999997</v>
      </c>
      <c r="Y40" s="43" t="s">
        <v>95</v>
      </c>
      <c r="Z40" s="45" t="s">
        <v>95</v>
      </c>
    </row>
    <row r="41" spans="2:26" x14ac:dyDescent="0.3">
      <c r="B41" s="47">
        <v>2002</v>
      </c>
      <c r="C41" s="63">
        <v>64819521.479999997</v>
      </c>
      <c r="D41" s="66">
        <v>35722388.299999997</v>
      </c>
      <c r="E41" s="66">
        <v>12284536.210000001</v>
      </c>
      <c r="F41" s="66">
        <v>13130364.76</v>
      </c>
      <c r="G41" s="66">
        <v>2051864.7</v>
      </c>
      <c r="H41" s="67">
        <v>1630367.51</v>
      </c>
      <c r="I41" s="63">
        <v>38769101.350000001</v>
      </c>
      <c r="J41" s="66">
        <v>17456860.800000001</v>
      </c>
      <c r="K41" s="66">
        <v>8292313.9100000001</v>
      </c>
      <c r="L41" s="66">
        <v>10340003.77</v>
      </c>
      <c r="M41" s="66">
        <v>1673538.94</v>
      </c>
      <c r="N41" s="66">
        <v>1006383.93</v>
      </c>
      <c r="O41" s="65">
        <f t="shared" si="1"/>
        <v>26050420.129999995</v>
      </c>
      <c r="P41" s="35">
        <f t="shared" si="1"/>
        <v>18265527.499999996</v>
      </c>
      <c r="Q41" s="35">
        <f t="shared" si="1"/>
        <v>3992222.3000000007</v>
      </c>
      <c r="R41" s="35">
        <f t="shared" si="1"/>
        <v>2790360.99</v>
      </c>
      <c r="S41" s="35">
        <f t="shared" si="1"/>
        <v>378325.76000000001</v>
      </c>
      <c r="T41" s="35">
        <f t="shared" si="1"/>
        <v>623983.57999999996</v>
      </c>
      <c r="U41" s="65">
        <v>285713873.72000003</v>
      </c>
      <c r="V41" s="35">
        <v>194296120.11000001</v>
      </c>
      <c r="W41" s="35">
        <v>34508043.829999998</v>
      </c>
      <c r="X41" s="35">
        <v>39342402.689999998</v>
      </c>
      <c r="Y41" s="35">
        <v>11353721.26</v>
      </c>
      <c r="Z41" s="68">
        <v>6213585.8300000001</v>
      </c>
    </row>
    <row r="42" spans="2:26" x14ac:dyDescent="0.3">
      <c r="B42" s="47">
        <v>2003</v>
      </c>
      <c r="C42" s="63">
        <v>66598810.490000002</v>
      </c>
      <c r="D42" s="66">
        <v>36370253.759999998</v>
      </c>
      <c r="E42" s="66">
        <v>12538918.17</v>
      </c>
      <c r="F42" s="66">
        <v>13612343.529999999</v>
      </c>
      <c r="G42" s="66">
        <v>2457542.5699999998</v>
      </c>
      <c r="H42" s="67">
        <v>1619752.46</v>
      </c>
      <c r="I42" s="63">
        <v>39738254.590000004</v>
      </c>
      <c r="J42" s="66">
        <v>17430511.809999999</v>
      </c>
      <c r="K42" s="66">
        <v>8617724.0500000007</v>
      </c>
      <c r="L42" s="66">
        <v>10781762.16</v>
      </c>
      <c r="M42" s="66">
        <v>1892386.76</v>
      </c>
      <c r="N42" s="66">
        <v>1015869.81</v>
      </c>
      <c r="O42" s="65">
        <f t="shared" si="1"/>
        <v>26860555.899999999</v>
      </c>
      <c r="P42" s="35">
        <f t="shared" si="1"/>
        <v>18939741.949999999</v>
      </c>
      <c r="Q42" s="35">
        <f t="shared" si="1"/>
        <v>3921194.1199999992</v>
      </c>
      <c r="R42" s="35">
        <f t="shared" si="1"/>
        <v>2830581.3699999992</v>
      </c>
      <c r="S42" s="35">
        <f t="shared" si="1"/>
        <v>565155.80999999982</v>
      </c>
      <c r="T42" s="35">
        <f t="shared" si="1"/>
        <v>603882.64999999991</v>
      </c>
      <c r="U42" s="65">
        <v>288049129.26999998</v>
      </c>
      <c r="V42" s="35">
        <v>194732863.09</v>
      </c>
      <c r="W42" s="35">
        <v>34887512.890000001</v>
      </c>
      <c r="X42" s="35">
        <v>40391191.200000003</v>
      </c>
      <c r="Y42" s="35">
        <v>11703918.050000001</v>
      </c>
      <c r="Z42" s="68">
        <v>6333644.04</v>
      </c>
    </row>
    <row r="43" spans="2:26" x14ac:dyDescent="0.3">
      <c r="B43" s="47">
        <v>2004</v>
      </c>
      <c r="C43" s="63">
        <v>67623597.430000007</v>
      </c>
      <c r="D43" s="66">
        <v>36953914.68</v>
      </c>
      <c r="E43" s="66">
        <v>12719844.140000001</v>
      </c>
      <c r="F43" s="66">
        <v>13951193.65</v>
      </c>
      <c r="G43" s="66">
        <v>2346878.2999999998</v>
      </c>
      <c r="H43" s="67">
        <v>1651766.66</v>
      </c>
      <c r="I43" s="63">
        <v>39876132.600000001</v>
      </c>
      <c r="J43" s="66">
        <v>17768782.030000001</v>
      </c>
      <c r="K43" s="66">
        <v>8664136.4000000004</v>
      </c>
      <c r="L43" s="66">
        <v>10652408.710000001</v>
      </c>
      <c r="M43" s="66">
        <v>1786338.86</v>
      </c>
      <c r="N43" s="66">
        <v>1004466.6</v>
      </c>
      <c r="O43" s="65">
        <f t="shared" si="1"/>
        <v>27747464.830000006</v>
      </c>
      <c r="P43" s="35">
        <f t="shared" si="1"/>
        <v>19185132.649999999</v>
      </c>
      <c r="Q43" s="35">
        <f t="shared" si="1"/>
        <v>4055707.74</v>
      </c>
      <c r="R43" s="35">
        <f t="shared" si="1"/>
        <v>3298784.9399999995</v>
      </c>
      <c r="S43" s="35">
        <f t="shared" si="1"/>
        <v>560539.43999999971</v>
      </c>
      <c r="T43" s="35">
        <f t="shared" si="1"/>
        <v>647300.05999999994</v>
      </c>
      <c r="U43" s="65">
        <v>290999779.39999998</v>
      </c>
      <c r="V43" s="35">
        <v>195205443.09</v>
      </c>
      <c r="W43" s="35">
        <v>35295703.82</v>
      </c>
      <c r="X43" s="35">
        <v>41835999.689999998</v>
      </c>
      <c r="Y43" s="35">
        <v>12130044.27</v>
      </c>
      <c r="Z43" s="68">
        <v>6532588.5300000003</v>
      </c>
    </row>
    <row r="44" spans="2:26" x14ac:dyDescent="0.3">
      <c r="B44" s="47">
        <v>2005</v>
      </c>
      <c r="C44" s="63">
        <v>67753012.090000004</v>
      </c>
      <c r="D44" s="66">
        <v>36031085.140000001</v>
      </c>
      <c r="E44" s="66">
        <v>13251770.279999999</v>
      </c>
      <c r="F44" s="66">
        <v>14286254.43</v>
      </c>
      <c r="G44" s="66">
        <v>2500388.37</v>
      </c>
      <c r="H44" s="67">
        <v>1683513.87</v>
      </c>
      <c r="I44" s="63">
        <v>40144656.369999997</v>
      </c>
      <c r="J44" s="66">
        <v>17249735.649999999</v>
      </c>
      <c r="K44" s="66">
        <v>8778775.4000000004</v>
      </c>
      <c r="L44" s="66">
        <v>11044405.789999999</v>
      </c>
      <c r="M44" s="66">
        <v>2049787.34</v>
      </c>
      <c r="N44" s="66">
        <v>1021952.19</v>
      </c>
      <c r="O44" s="65">
        <f t="shared" si="1"/>
        <v>27608355.720000006</v>
      </c>
      <c r="P44" s="35">
        <f t="shared" si="1"/>
        <v>18781349.490000002</v>
      </c>
      <c r="Q44" s="35">
        <f t="shared" si="1"/>
        <v>4472994.879999999</v>
      </c>
      <c r="R44" s="35">
        <f t="shared" si="1"/>
        <v>3241848.6400000006</v>
      </c>
      <c r="S44" s="35">
        <f t="shared" si="1"/>
        <v>450601.03</v>
      </c>
      <c r="T44" s="35">
        <f t="shared" si="1"/>
        <v>661561.68000000017</v>
      </c>
      <c r="U44" s="65">
        <v>293671563.60000002</v>
      </c>
      <c r="V44" s="35">
        <v>195798246.78999999</v>
      </c>
      <c r="W44" s="35">
        <v>35645108.82</v>
      </c>
      <c r="X44" s="35">
        <v>43140412.299999997</v>
      </c>
      <c r="Y44" s="35">
        <v>12406814.49</v>
      </c>
      <c r="Z44" s="68">
        <v>6680981.2000000002</v>
      </c>
    </row>
    <row r="45" spans="2:26" x14ac:dyDescent="0.3">
      <c r="B45" s="47">
        <v>2006</v>
      </c>
      <c r="C45" s="63">
        <v>67046718.700000003</v>
      </c>
      <c r="D45" s="66">
        <v>35602490.560000002</v>
      </c>
      <c r="E45" s="66">
        <v>12660425.6</v>
      </c>
      <c r="F45" s="66">
        <v>14514126.65</v>
      </c>
      <c r="G45" s="66">
        <v>2526619.29</v>
      </c>
      <c r="H45" s="67">
        <v>1743056.6</v>
      </c>
      <c r="I45" s="63">
        <v>40911567.630000003</v>
      </c>
      <c r="J45" s="66">
        <v>17803513.100000001</v>
      </c>
      <c r="K45" s="66">
        <v>8333243.9100000001</v>
      </c>
      <c r="L45" s="66">
        <v>11631255.58</v>
      </c>
      <c r="M45" s="66">
        <v>2022124.64</v>
      </c>
      <c r="N45" s="66">
        <v>1121430.3999999999</v>
      </c>
      <c r="O45" s="65">
        <f t="shared" si="1"/>
        <v>26135151.07</v>
      </c>
      <c r="P45" s="35">
        <f t="shared" si="1"/>
        <v>17798977.460000001</v>
      </c>
      <c r="Q45" s="35">
        <f t="shared" si="1"/>
        <v>4327181.6899999995</v>
      </c>
      <c r="R45" s="35">
        <f t="shared" si="1"/>
        <v>2882871.0700000003</v>
      </c>
      <c r="S45" s="35">
        <f t="shared" si="1"/>
        <v>504494.65000000014</v>
      </c>
      <c r="T45" s="35">
        <f t="shared" si="1"/>
        <v>621626.20000000019</v>
      </c>
      <c r="U45" s="65">
        <v>296622922.93000001</v>
      </c>
      <c r="V45" s="35">
        <v>196091821.94999999</v>
      </c>
      <c r="W45" s="35">
        <v>35969066.270000003</v>
      </c>
      <c r="X45" s="35">
        <v>44828163.119999997</v>
      </c>
      <c r="Y45" s="35">
        <v>12990586.050000001</v>
      </c>
      <c r="Z45" s="68">
        <v>6743285.54</v>
      </c>
    </row>
    <row r="46" spans="2:26" x14ac:dyDescent="0.3">
      <c r="B46" s="47">
        <v>2007</v>
      </c>
      <c r="C46" s="63">
        <v>69477025.879999995</v>
      </c>
      <c r="D46" s="66">
        <v>36140725.729999997</v>
      </c>
      <c r="E46" s="66">
        <v>13084555.859999999</v>
      </c>
      <c r="F46" s="66">
        <v>15890708.33</v>
      </c>
      <c r="G46" s="66">
        <v>2558460.1</v>
      </c>
      <c r="H46" s="67">
        <v>1802575.86</v>
      </c>
      <c r="I46" s="63">
        <v>43143287.450000003</v>
      </c>
      <c r="J46" s="66">
        <v>18135602.809999999</v>
      </c>
      <c r="K46" s="66">
        <v>8757101.9800000004</v>
      </c>
      <c r="L46" s="66">
        <v>12993206.560000001</v>
      </c>
      <c r="M46" s="66">
        <v>2130405.21</v>
      </c>
      <c r="N46" s="66">
        <v>1126970.8899999999</v>
      </c>
      <c r="O46" s="65">
        <f t="shared" si="1"/>
        <v>26333738.429999992</v>
      </c>
      <c r="P46" s="35">
        <f t="shared" si="1"/>
        <v>18005122.919999998</v>
      </c>
      <c r="Q46" s="35">
        <f t="shared" si="1"/>
        <v>4327453.879999999</v>
      </c>
      <c r="R46" s="35">
        <f t="shared" si="1"/>
        <v>2897501.7699999996</v>
      </c>
      <c r="S46" s="35">
        <f t="shared" si="1"/>
        <v>428054.89000000013</v>
      </c>
      <c r="T46" s="35">
        <f t="shared" si="1"/>
        <v>675604.9700000002</v>
      </c>
      <c r="U46" s="65">
        <v>298935184.66000003</v>
      </c>
      <c r="V46" s="35">
        <v>196646638.77000001</v>
      </c>
      <c r="W46" s="35">
        <v>36365915.490000002</v>
      </c>
      <c r="X46" s="35">
        <v>46011166.119999997</v>
      </c>
      <c r="Y46" s="35">
        <v>13023240.279999999</v>
      </c>
      <c r="Z46" s="68">
        <v>6888224</v>
      </c>
    </row>
    <row r="47" spans="2:26" x14ac:dyDescent="0.3">
      <c r="B47" s="47">
        <v>2008</v>
      </c>
      <c r="C47" s="63">
        <v>76027785.640000001</v>
      </c>
      <c r="D47" s="66">
        <v>39413339.049999997</v>
      </c>
      <c r="E47" s="66">
        <v>14053100.25</v>
      </c>
      <c r="F47" s="66">
        <v>17761705.329999998</v>
      </c>
      <c r="G47" s="66">
        <v>2728939.73</v>
      </c>
      <c r="H47" s="67">
        <v>2070701.28</v>
      </c>
      <c r="I47" s="63">
        <v>44522415.829999998</v>
      </c>
      <c r="J47" s="66">
        <v>18834897.91</v>
      </c>
      <c r="K47" s="66">
        <v>8703824.6799999997</v>
      </c>
      <c r="L47" s="66">
        <v>13585664.67</v>
      </c>
      <c r="M47" s="66">
        <v>2187759.88</v>
      </c>
      <c r="N47" s="66">
        <v>1210268.69</v>
      </c>
      <c r="O47" s="65">
        <f t="shared" si="1"/>
        <v>31505369.810000002</v>
      </c>
      <c r="P47" s="35">
        <f t="shared" si="1"/>
        <v>20578441.139999997</v>
      </c>
      <c r="Q47" s="35">
        <f t="shared" si="1"/>
        <v>5349275.57</v>
      </c>
      <c r="R47" s="35">
        <f t="shared" si="1"/>
        <v>4176040.6599999983</v>
      </c>
      <c r="S47" s="35">
        <f t="shared" si="1"/>
        <v>541179.85000000009</v>
      </c>
      <c r="T47" s="35">
        <f t="shared" si="1"/>
        <v>860432.59000000008</v>
      </c>
      <c r="U47" s="65">
        <v>301356120.61000001</v>
      </c>
      <c r="V47" s="35">
        <v>197069388.22999999</v>
      </c>
      <c r="W47" s="35">
        <v>36600639.490000002</v>
      </c>
      <c r="X47" s="35">
        <v>47476114.590000004</v>
      </c>
      <c r="Y47" s="35">
        <v>12973378.91</v>
      </c>
      <c r="Z47" s="68">
        <v>7236599.3899999997</v>
      </c>
    </row>
    <row r="48" spans="2:26" x14ac:dyDescent="0.3">
      <c r="B48" s="47">
        <v>2009</v>
      </c>
      <c r="C48" s="63">
        <v>86976885.469999999</v>
      </c>
      <c r="D48" s="66">
        <v>45365675.630000003</v>
      </c>
      <c r="E48" s="66">
        <v>15082268.189999999</v>
      </c>
      <c r="F48" s="66">
        <v>20262038.359999999</v>
      </c>
      <c r="G48" s="66">
        <v>3424744.61</v>
      </c>
      <c r="H48" s="67">
        <v>2842158.68</v>
      </c>
      <c r="I48" s="63">
        <v>46144800.740000002</v>
      </c>
      <c r="J48" s="66">
        <v>20151026.34</v>
      </c>
      <c r="K48" s="66">
        <v>8343234.9400000004</v>
      </c>
      <c r="L48" s="66">
        <v>13535011.16</v>
      </c>
      <c r="M48" s="66">
        <v>2612669.21</v>
      </c>
      <c r="N48" s="66">
        <v>1502859.09</v>
      </c>
      <c r="O48" s="65">
        <f t="shared" si="1"/>
        <v>40832084.729999997</v>
      </c>
      <c r="P48" s="35">
        <f t="shared" si="1"/>
        <v>25214649.290000003</v>
      </c>
      <c r="Q48" s="35">
        <f t="shared" si="1"/>
        <v>6739033.2499999991</v>
      </c>
      <c r="R48" s="35">
        <f t="shared" si="1"/>
        <v>6727027.1999999993</v>
      </c>
      <c r="S48" s="35">
        <f t="shared" si="1"/>
        <v>812075.39999999991</v>
      </c>
      <c r="T48" s="35">
        <f t="shared" si="1"/>
        <v>1339299.5900000001</v>
      </c>
      <c r="U48" s="65">
        <v>304281697.83999997</v>
      </c>
      <c r="V48" s="35">
        <v>194814278.15000001</v>
      </c>
      <c r="W48" s="35">
        <v>36588949.409999996</v>
      </c>
      <c r="X48" s="35">
        <v>49796674.229999997</v>
      </c>
      <c r="Y48" s="35">
        <v>14734277.289999999</v>
      </c>
      <c r="Z48" s="68">
        <v>8347518.7599999998</v>
      </c>
    </row>
    <row r="49" spans="2:26" x14ac:dyDescent="0.3">
      <c r="B49" s="47">
        <v>2010</v>
      </c>
      <c r="C49" s="63">
        <v>88660331.430000007</v>
      </c>
      <c r="D49" s="66">
        <v>45911102.969999999</v>
      </c>
      <c r="E49" s="66">
        <v>15513554.189999999</v>
      </c>
      <c r="F49" s="66">
        <v>21080896.629999999</v>
      </c>
      <c r="G49" s="66">
        <v>3463092.98</v>
      </c>
      <c r="H49" s="67">
        <v>2691684.66</v>
      </c>
      <c r="I49" s="63">
        <v>48934108.640000001</v>
      </c>
      <c r="J49" s="66">
        <v>21465454.77</v>
      </c>
      <c r="K49" s="66">
        <v>9211377.7200000007</v>
      </c>
      <c r="L49" s="66">
        <v>14146811.57</v>
      </c>
      <c r="M49" s="66">
        <v>2452979.29</v>
      </c>
      <c r="N49" s="66">
        <v>1657485.29</v>
      </c>
      <c r="O49" s="65">
        <f t="shared" si="1"/>
        <v>39726222.790000007</v>
      </c>
      <c r="P49" s="35">
        <f t="shared" si="1"/>
        <v>24445648.199999999</v>
      </c>
      <c r="Q49" s="35">
        <f t="shared" si="1"/>
        <v>6302176.4699999988</v>
      </c>
      <c r="R49" s="35">
        <f t="shared" si="1"/>
        <v>6934085.0599999987</v>
      </c>
      <c r="S49" s="35">
        <f t="shared" si="1"/>
        <v>1010113.69</v>
      </c>
      <c r="T49" s="35">
        <f t="shared" si="1"/>
        <v>1034199.3700000001</v>
      </c>
      <c r="U49" s="65">
        <v>306553211.04000002</v>
      </c>
      <c r="V49" s="35">
        <v>194996420.69</v>
      </c>
      <c r="W49" s="35">
        <v>36745721.780000001</v>
      </c>
      <c r="X49" s="35">
        <v>51074371.829999998</v>
      </c>
      <c r="Y49" s="35">
        <v>15166664.4</v>
      </c>
      <c r="Z49" s="68">
        <v>8570032.3399999999</v>
      </c>
    </row>
    <row r="50" spans="2:26" x14ac:dyDescent="0.3">
      <c r="B50" s="47">
        <v>2011</v>
      </c>
      <c r="C50" s="63">
        <v>89310469.620000005</v>
      </c>
      <c r="D50" s="66">
        <v>46050097.539999999</v>
      </c>
      <c r="E50" s="66">
        <v>15463319.92</v>
      </c>
      <c r="F50" s="66">
        <v>21204972.140000001</v>
      </c>
      <c r="G50" s="66">
        <v>3714372.07</v>
      </c>
      <c r="H50" s="67">
        <v>2877707.95</v>
      </c>
      <c r="I50" s="63">
        <v>49674864.189999998</v>
      </c>
      <c r="J50" s="66">
        <v>21464768.030000001</v>
      </c>
      <c r="K50" s="66">
        <v>9400943.7400000002</v>
      </c>
      <c r="L50" s="66">
        <v>14583373.880000001</v>
      </c>
      <c r="M50" s="66">
        <v>2619662.4300000002</v>
      </c>
      <c r="N50" s="66">
        <v>1606116.11</v>
      </c>
      <c r="O50" s="65">
        <f t="shared" si="1"/>
        <v>39635605.430000007</v>
      </c>
      <c r="P50" s="35">
        <f t="shared" si="1"/>
        <v>24585329.509999998</v>
      </c>
      <c r="Q50" s="35">
        <f t="shared" si="1"/>
        <v>6062376.1799999997</v>
      </c>
      <c r="R50" s="35">
        <f t="shared" si="1"/>
        <v>6621598.2599999998</v>
      </c>
      <c r="S50" s="35">
        <f t="shared" si="1"/>
        <v>1094709.6399999997</v>
      </c>
      <c r="T50" s="35">
        <f t="shared" si="1"/>
        <v>1271591.8400000001</v>
      </c>
      <c r="U50" s="65">
        <v>308827258.81</v>
      </c>
      <c r="V50" s="35">
        <v>195147674.25999999</v>
      </c>
      <c r="W50" s="35">
        <v>37104080.799999997</v>
      </c>
      <c r="X50" s="35">
        <v>52358338.399999999</v>
      </c>
      <c r="Y50" s="35">
        <v>15398646.98</v>
      </c>
      <c r="Z50" s="68">
        <v>8818518.3699999992</v>
      </c>
    </row>
    <row r="51" spans="2:26" x14ac:dyDescent="0.3">
      <c r="B51" s="47">
        <v>2012</v>
      </c>
      <c r="C51" s="63">
        <v>90312462.170000002</v>
      </c>
      <c r="D51" s="66">
        <v>46121107.270000003</v>
      </c>
      <c r="E51" s="66">
        <v>15997120.460000001</v>
      </c>
      <c r="F51" s="66">
        <v>21656751.300000001</v>
      </c>
      <c r="G51" s="66">
        <v>3560396.71</v>
      </c>
      <c r="H51" s="67">
        <v>2977086.43</v>
      </c>
      <c r="I51" s="63">
        <v>49784618.359999999</v>
      </c>
      <c r="J51" s="66">
        <v>20956744.25</v>
      </c>
      <c r="K51" s="66">
        <v>9639856.5199999996</v>
      </c>
      <c r="L51" s="66">
        <v>14829994.35</v>
      </c>
      <c r="M51" s="66">
        <v>2632386.5699999998</v>
      </c>
      <c r="N51" s="66">
        <v>1725636.67</v>
      </c>
      <c r="O51" s="65">
        <f t="shared" si="1"/>
        <v>40527843.810000002</v>
      </c>
      <c r="P51" s="35">
        <f t="shared" si="1"/>
        <v>25164363.020000003</v>
      </c>
      <c r="Q51" s="35">
        <f t="shared" si="1"/>
        <v>6357263.9400000013</v>
      </c>
      <c r="R51" s="35">
        <f t="shared" si="1"/>
        <v>6826756.9500000011</v>
      </c>
      <c r="S51" s="35">
        <f t="shared" si="1"/>
        <v>928010.14000000013</v>
      </c>
      <c r="T51" s="35">
        <f t="shared" si="1"/>
        <v>1251449.7600000002</v>
      </c>
      <c r="U51" s="65">
        <v>311116170.11000001</v>
      </c>
      <c r="V51" s="35">
        <v>195329934.91</v>
      </c>
      <c r="W51" s="35">
        <v>37619226.340000004</v>
      </c>
      <c r="X51" s="35">
        <v>53229643.740000002</v>
      </c>
      <c r="Y51" s="35">
        <v>15903698.77</v>
      </c>
      <c r="Z51" s="68">
        <v>9033666.3499999996</v>
      </c>
    </row>
    <row r="52" spans="2:26" x14ac:dyDescent="0.3">
      <c r="B52" s="47">
        <v>2013</v>
      </c>
      <c r="C52" s="63">
        <v>87896440.090000004</v>
      </c>
      <c r="D52" s="66">
        <v>44679614.427699998</v>
      </c>
      <c r="E52" s="66">
        <v>15642374.497500001</v>
      </c>
      <c r="F52" s="66">
        <v>20963888.3191</v>
      </c>
      <c r="G52" s="66">
        <v>3747366.1749999998</v>
      </c>
      <c r="H52" s="67">
        <v>2863196.6707000001</v>
      </c>
      <c r="I52" s="63">
        <v>49303727.1501</v>
      </c>
      <c r="J52" s="66">
        <v>21270135.338199999</v>
      </c>
      <c r="K52" s="66">
        <v>9300900.9703000002</v>
      </c>
      <c r="L52" s="66">
        <v>14394248.466399999</v>
      </c>
      <c r="M52" s="66">
        <v>2686409.1593999998</v>
      </c>
      <c r="N52" s="66">
        <v>1652033.2157999999</v>
      </c>
      <c r="O52" s="65">
        <f t="shared" si="1"/>
        <v>38592712.939900003</v>
      </c>
      <c r="P52" s="35">
        <f t="shared" si="1"/>
        <v>23409479.089499999</v>
      </c>
      <c r="Q52" s="35">
        <f t="shared" si="1"/>
        <v>6341473.5272000004</v>
      </c>
      <c r="R52" s="35">
        <f t="shared" si="1"/>
        <v>6569639.8527000006</v>
      </c>
      <c r="S52" s="35">
        <f t="shared" si="1"/>
        <v>1060957.0156</v>
      </c>
      <c r="T52" s="35">
        <f t="shared" si="1"/>
        <v>1211163.4549000002</v>
      </c>
      <c r="U52" s="65">
        <v>313401172.98589998</v>
      </c>
      <c r="V52" s="35">
        <v>195489430.9003</v>
      </c>
      <c r="W52" s="35">
        <v>37767013.8301</v>
      </c>
      <c r="X52" s="35">
        <v>54267556.767300002</v>
      </c>
      <c r="Y52" s="35">
        <v>16592516.188999999</v>
      </c>
      <c r="Z52" s="68">
        <v>9284655.2992000002</v>
      </c>
    </row>
    <row r="53" spans="2:26" x14ac:dyDescent="0.3">
      <c r="B53" s="47">
        <v>2014</v>
      </c>
      <c r="C53" s="63">
        <v>86991840.849999994</v>
      </c>
      <c r="D53" s="66">
        <v>44258118.840000004</v>
      </c>
      <c r="E53" s="66">
        <v>15571758.310000001</v>
      </c>
      <c r="F53" s="66">
        <v>20465437.5</v>
      </c>
      <c r="G53" s="66">
        <v>3942890.13</v>
      </c>
      <c r="H53" s="67">
        <v>2753636.07</v>
      </c>
      <c r="I53" s="63">
        <v>49150110.840000004</v>
      </c>
      <c r="J53" s="66">
        <v>21236719.539999999</v>
      </c>
      <c r="K53" s="66">
        <v>9003563.2100000009</v>
      </c>
      <c r="L53" s="66">
        <v>14424140.51</v>
      </c>
      <c r="M53" s="66">
        <v>2977168.2</v>
      </c>
      <c r="N53" s="66">
        <v>1508519.38</v>
      </c>
      <c r="O53" s="65">
        <f t="shared" si="1"/>
        <v>37841730.00999999</v>
      </c>
      <c r="P53" s="35">
        <f t="shared" si="1"/>
        <v>23021399.300000004</v>
      </c>
      <c r="Q53" s="35">
        <f t="shared" si="1"/>
        <v>6568195.0999999996</v>
      </c>
      <c r="R53" s="35">
        <f t="shared" si="1"/>
        <v>6041296.9900000002</v>
      </c>
      <c r="S53" s="35">
        <f t="shared" si="1"/>
        <v>965721.9299999997</v>
      </c>
      <c r="T53" s="35">
        <f t="shared" si="1"/>
        <v>1245116.69</v>
      </c>
      <c r="U53" s="65">
        <v>316167948.58999997</v>
      </c>
      <c r="V53" s="35">
        <v>195352196.94999999</v>
      </c>
      <c r="W53" s="35">
        <v>38604964.939999998</v>
      </c>
      <c r="X53" s="35">
        <v>55614157.340000004</v>
      </c>
      <c r="Y53" s="35">
        <v>17327973.050000001</v>
      </c>
      <c r="Z53" s="68">
        <v>9268656.3100000005</v>
      </c>
    </row>
    <row r="54" spans="2:26" x14ac:dyDescent="0.3">
      <c r="B54" s="47">
        <v>2015</v>
      </c>
      <c r="C54" s="63">
        <v>84299889.299999997</v>
      </c>
      <c r="D54" s="66">
        <v>43106230.240000002</v>
      </c>
      <c r="E54" s="66">
        <v>15167205.9</v>
      </c>
      <c r="F54" s="66">
        <v>19702140.690000001</v>
      </c>
      <c r="G54" s="66">
        <v>3659990.72</v>
      </c>
      <c r="H54" s="67">
        <v>2664321.75</v>
      </c>
      <c r="I54" s="63">
        <v>46269751.840000004</v>
      </c>
      <c r="J54" s="66">
        <v>20120176.57</v>
      </c>
      <c r="K54" s="66">
        <v>8950588.2200000007</v>
      </c>
      <c r="L54" s="66">
        <v>12861723.890000001</v>
      </c>
      <c r="M54" s="66">
        <v>2861089.66</v>
      </c>
      <c r="N54" s="66">
        <v>1476173.5</v>
      </c>
      <c r="O54" s="65">
        <f t="shared" ref="O54:T62" si="2">C54-I54</f>
        <v>38030137.459999993</v>
      </c>
      <c r="P54" s="35">
        <f t="shared" si="2"/>
        <v>22986053.670000002</v>
      </c>
      <c r="Q54" s="35">
        <f t="shared" si="2"/>
        <v>6216617.6799999997</v>
      </c>
      <c r="R54" s="35">
        <f t="shared" si="2"/>
        <v>6840416.8000000007</v>
      </c>
      <c r="S54" s="35">
        <f t="shared" si="2"/>
        <v>798901.06</v>
      </c>
      <c r="T54" s="35">
        <f t="shared" si="2"/>
        <v>1188148.25</v>
      </c>
      <c r="U54" s="65">
        <v>318868490.05000001</v>
      </c>
      <c r="V54" s="35">
        <v>195645891.06999999</v>
      </c>
      <c r="W54" s="35">
        <v>39257268.689999998</v>
      </c>
      <c r="X54" s="35">
        <v>56872729.869999997</v>
      </c>
      <c r="Y54" s="35">
        <v>17741714.73</v>
      </c>
      <c r="Z54" s="68">
        <v>9350885.6899999995</v>
      </c>
    </row>
    <row r="55" spans="2:26" x14ac:dyDescent="0.3">
      <c r="B55" s="47">
        <v>2016</v>
      </c>
      <c r="C55" s="63">
        <v>81113749.359999999</v>
      </c>
      <c r="D55" s="66">
        <v>41877938.119999997</v>
      </c>
      <c r="E55" s="66">
        <v>14390542.119999999</v>
      </c>
      <c r="F55" s="66">
        <v>18467708.300000001</v>
      </c>
      <c r="G55" s="66">
        <v>3553794.82</v>
      </c>
      <c r="H55" s="67">
        <v>2823766</v>
      </c>
      <c r="I55" s="63">
        <v>44671932.170000002</v>
      </c>
      <c r="J55" s="66">
        <v>19375948.5</v>
      </c>
      <c r="K55" s="66">
        <v>8428133.4600000009</v>
      </c>
      <c r="L55" s="66">
        <v>12677205.439999999</v>
      </c>
      <c r="M55" s="66">
        <v>2664753.33</v>
      </c>
      <c r="N55" s="66">
        <v>1525891.44</v>
      </c>
      <c r="O55" s="65">
        <f t="shared" si="2"/>
        <v>36441817.189999998</v>
      </c>
      <c r="P55" s="35">
        <f t="shared" si="2"/>
        <v>22501989.619999997</v>
      </c>
      <c r="Q55" s="35">
        <f t="shared" si="2"/>
        <v>5962408.6599999983</v>
      </c>
      <c r="R55" s="35">
        <f t="shared" si="2"/>
        <v>5790502.8600000013</v>
      </c>
      <c r="S55" s="35">
        <f t="shared" si="2"/>
        <v>889041.48999999976</v>
      </c>
      <c r="T55" s="35">
        <f t="shared" si="2"/>
        <v>1297874.56</v>
      </c>
      <c r="U55" s="65">
        <v>320371997.00999999</v>
      </c>
      <c r="V55" s="35">
        <v>195453029.22999999</v>
      </c>
      <c r="W55" s="35">
        <v>39256942.909999996</v>
      </c>
      <c r="X55" s="35">
        <v>57670018.210000001</v>
      </c>
      <c r="Y55" s="35">
        <v>18364461.280000001</v>
      </c>
      <c r="Z55" s="68">
        <v>9627545.3800000008</v>
      </c>
    </row>
    <row r="56" spans="2:26" x14ac:dyDescent="0.3">
      <c r="B56" s="47">
        <v>2017</v>
      </c>
      <c r="C56" s="63">
        <v>80945515.200000003</v>
      </c>
      <c r="D56" s="66">
        <v>41471438.090000004</v>
      </c>
      <c r="E56" s="66">
        <v>14471354.710000001</v>
      </c>
      <c r="F56" s="66">
        <v>18400807.449999999</v>
      </c>
      <c r="G56" s="66">
        <v>3848316.13</v>
      </c>
      <c r="H56" s="67">
        <v>2753598.82</v>
      </c>
      <c r="I56" s="63">
        <v>44942166.170000002</v>
      </c>
      <c r="J56" s="66">
        <v>19244288.039999999</v>
      </c>
      <c r="K56" s="66">
        <v>8665961.8200000003</v>
      </c>
      <c r="L56" s="66">
        <v>12646673.25</v>
      </c>
      <c r="M56" s="66">
        <v>2873834.34</v>
      </c>
      <c r="N56" s="66">
        <v>1511408.72</v>
      </c>
      <c r="O56" s="65">
        <f t="shared" si="2"/>
        <v>36003349.030000001</v>
      </c>
      <c r="P56" s="35">
        <f t="shared" si="2"/>
        <v>22227150.050000004</v>
      </c>
      <c r="Q56" s="35">
        <f t="shared" si="2"/>
        <v>5805392.8900000006</v>
      </c>
      <c r="R56" s="35">
        <f t="shared" si="2"/>
        <v>5754134.1999999993</v>
      </c>
      <c r="S56" s="35">
        <f t="shared" si="2"/>
        <v>974481.79</v>
      </c>
      <c r="T56" s="35">
        <f t="shared" si="2"/>
        <v>1242190.0999999999</v>
      </c>
      <c r="U56" s="65">
        <v>323156082.86000001</v>
      </c>
      <c r="V56" s="35">
        <v>195530355.86000001</v>
      </c>
      <c r="W56" s="35">
        <v>39714182.399999999</v>
      </c>
      <c r="X56" s="35">
        <v>59227163.549999997</v>
      </c>
      <c r="Y56" s="35">
        <v>18856611.25</v>
      </c>
      <c r="Z56" s="68">
        <v>9827769.8000000007</v>
      </c>
    </row>
    <row r="57" spans="2:26" x14ac:dyDescent="0.3">
      <c r="B57" s="47" t="s">
        <v>21</v>
      </c>
      <c r="C57" s="63">
        <v>78872552.109031677</v>
      </c>
      <c r="D57" s="66">
        <v>39839551.022254936</v>
      </c>
      <c r="E57" s="66">
        <v>14404478.26963806</v>
      </c>
      <c r="F57" s="66">
        <v>18116433.73823547</v>
      </c>
      <c r="G57" s="66">
        <v>3726191.1992950439</v>
      </c>
      <c r="H57" s="67">
        <v>2785897.8796081538</v>
      </c>
      <c r="I57" s="63">
        <v>42037872.216560356</v>
      </c>
      <c r="J57" s="66">
        <v>17675270.23143005</v>
      </c>
      <c r="K57" s="66">
        <v>8003944.0394897461</v>
      </c>
      <c r="L57" s="66">
        <v>12150928.86615753</v>
      </c>
      <c r="M57" s="66">
        <v>2689573.058700562</v>
      </c>
      <c r="N57" s="66">
        <v>1518156.0207824709</v>
      </c>
      <c r="O57" s="65">
        <f t="shared" si="2"/>
        <v>36834679.892471321</v>
      </c>
      <c r="P57" s="35">
        <f t="shared" si="2"/>
        <v>22164280.790824886</v>
      </c>
      <c r="Q57" s="35">
        <f t="shared" si="2"/>
        <v>6400534.2301483136</v>
      </c>
      <c r="R57" s="35">
        <f t="shared" si="2"/>
        <v>5965504.87207794</v>
      </c>
      <c r="S57" s="35">
        <f t="shared" si="2"/>
        <v>1036618.140594482</v>
      </c>
      <c r="T57" s="35">
        <f t="shared" si="2"/>
        <v>1267741.8588256829</v>
      </c>
      <c r="U57" s="65">
        <v>323144107.69101721</v>
      </c>
      <c r="V57" s="35">
        <v>195487017.23908231</v>
      </c>
      <c r="W57" s="35">
        <v>39718843.855812073</v>
      </c>
      <c r="X57" s="35">
        <v>59223847.796295173</v>
      </c>
      <c r="Y57" s="35">
        <v>18914146.394088749</v>
      </c>
      <c r="Z57" s="68">
        <v>9800252.4057388306</v>
      </c>
    </row>
    <row r="58" spans="2:26" x14ac:dyDescent="0.3">
      <c r="B58" s="47" t="s">
        <v>22</v>
      </c>
      <c r="C58" s="63">
        <v>77930299.959999993</v>
      </c>
      <c r="D58" s="66">
        <v>38872481.700000003</v>
      </c>
      <c r="E58" s="66">
        <v>14228258.300000001</v>
      </c>
      <c r="F58" s="66">
        <v>18422947.34</v>
      </c>
      <c r="G58" s="66">
        <v>3750026.64</v>
      </c>
      <c r="H58" s="67">
        <v>2656585.98</v>
      </c>
      <c r="I58" s="63">
        <v>41302245.759999998</v>
      </c>
      <c r="J58" s="66">
        <v>16876863.329999998</v>
      </c>
      <c r="K58" s="66">
        <v>8110133.0199999996</v>
      </c>
      <c r="L58" s="66">
        <v>12178711.539999999</v>
      </c>
      <c r="M58" s="66">
        <v>2678525.87</v>
      </c>
      <c r="N58" s="66">
        <v>1458012</v>
      </c>
      <c r="O58" s="65">
        <f t="shared" si="2"/>
        <v>36628054.199999996</v>
      </c>
      <c r="P58" s="35">
        <f t="shared" si="2"/>
        <v>21995618.370000005</v>
      </c>
      <c r="Q58" s="35">
        <f t="shared" si="2"/>
        <v>6118125.2800000012</v>
      </c>
      <c r="R58" s="35">
        <f t="shared" si="2"/>
        <v>6244235.8000000007</v>
      </c>
      <c r="S58" s="35">
        <f t="shared" si="2"/>
        <v>1071500.77</v>
      </c>
      <c r="T58" s="35">
        <f t="shared" si="2"/>
        <v>1198573.98</v>
      </c>
      <c r="U58" s="65">
        <v>324355841.26999998</v>
      </c>
      <c r="V58" s="35">
        <v>195059704.72999999</v>
      </c>
      <c r="W58" s="35">
        <v>39779328.75</v>
      </c>
      <c r="X58" s="35">
        <v>60095179.909999996</v>
      </c>
      <c r="Y58" s="35">
        <v>19252646.469999999</v>
      </c>
      <c r="Z58" s="68">
        <v>10168981.41</v>
      </c>
    </row>
    <row r="59" spans="2:26" x14ac:dyDescent="0.3">
      <c r="B59" s="47" t="s">
        <v>23</v>
      </c>
      <c r="C59" s="63">
        <v>73223906.675102234</v>
      </c>
      <c r="D59" s="66">
        <v>36860107.264633179</v>
      </c>
      <c r="E59" s="66">
        <v>13503368.38369751</v>
      </c>
      <c r="F59" s="66">
        <v>17509412.32315826</v>
      </c>
      <c r="G59" s="66">
        <v>3157380.4450531011</v>
      </c>
      <c r="H59" s="67">
        <v>2193638.2585601811</v>
      </c>
      <c r="I59" s="63">
        <v>38260237.632568359</v>
      </c>
      <c r="J59" s="66">
        <v>15889774.29198456</v>
      </c>
      <c r="K59" s="66">
        <v>7554054.5268707275</v>
      </c>
      <c r="L59" s="66">
        <v>11423136.194969179</v>
      </c>
      <c r="M59" s="66">
        <v>2156772.2603302002</v>
      </c>
      <c r="N59" s="66">
        <v>1236500.3584136961</v>
      </c>
      <c r="O59" s="65">
        <f t="shared" si="2"/>
        <v>34963669.042533875</v>
      </c>
      <c r="P59" s="35">
        <f t="shared" si="2"/>
        <v>20970332.972648621</v>
      </c>
      <c r="Q59" s="35">
        <f t="shared" si="2"/>
        <v>5949313.8568267822</v>
      </c>
      <c r="R59" s="35">
        <f t="shared" si="2"/>
        <v>6086276.1281890813</v>
      </c>
      <c r="S59" s="35">
        <f t="shared" si="2"/>
        <v>1000608.1847229009</v>
      </c>
      <c r="T59" s="35">
        <f t="shared" si="2"/>
        <v>957137.90014648507</v>
      </c>
      <c r="U59" s="65">
        <v>325268181.71189117</v>
      </c>
      <c r="V59" s="35">
        <v>194858213.9335632</v>
      </c>
      <c r="W59" s="35">
        <v>40205747.465652473</v>
      </c>
      <c r="X59" s="35">
        <v>60724430.753799438</v>
      </c>
      <c r="Y59" s="35">
        <v>19308032.698822021</v>
      </c>
      <c r="Z59" s="68">
        <v>10171756.86005402</v>
      </c>
    </row>
    <row r="60" spans="2:26" x14ac:dyDescent="0.3">
      <c r="B60" s="47" t="s">
        <v>24</v>
      </c>
      <c r="C60" s="63">
        <v>82546542.3097229</v>
      </c>
      <c r="D60" s="66">
        <v>41709778.446235657</v>
      </c>
      <c r="E60" s="66">
        <v>14812604.69598389</v>
      </c>
      <c r="F60" s="66">
        <v>19363202.224403381</v>
      </c>
      <c r="G60" s="66">
        <v>3963990.4525299072</v>
      </c>
      <c r="H60" s="67">
        <v>2696966.4905700679</v>
      </c>
      <c r="I60" s="63">
        <v>29781089.84383392</v>
      </c>
      <c r="J60" s="66">
        <v>12635469.064201349</v>
      </c>
      <c r="K60" s="66">
        <v>5940176.1853790283</v>
      </c>
      <c r="L60" s="66">
        <v>8579031.6448364258</v>
      </c>
      <c r="M60" s="66">
        <v>1671515.090423584</v>
      </c>
      <c r="N60" s="66">
        <v>954897.85899353027</v>
      </c>
      <c r="O60" s="65">
        <f t="shared" si="2"/>
        <v>52765452.465888977</v>
      </c>
      <c r="P60" s="35">
        <f t="shared" si="2"/>
        <v>29074309.382034309</v>
      </c>
      <c r="Q60" s="35">
        <f t="shared" si="2"/>
        <v>8872428.5106048621</v>
      </c>
      <c r="R60" s="35">
        <f t="shared" si="2"/>
        <v>10784170.579566956</v>
      </c>
      <c r="S60" s="35">
        <f t="shared" si="2"/>
        <v>2292475.3621063232</v>
      </c>
      <c r="T60" s="35">
        <f t="shared" si="2"/>
        <v>1742068.6315765376</v>
      </c>
      <c r="U60" s="65">
        <v>326195439.69530487</v>
      </c>
      <c r="V60" s="35">
        <v>194524024.15943149</v>
      </c>
      <c r="W60" s="35">
        <v>40491520.082962044</v>
      </c>
      <c r="X60" s="35">
        <v>61303580.343154907</v>
      </c>
      <c r="Y60" s="35">
        <v>19453142.23013306</v>
      </c>
      <c r="Z60" s="68">
        <v>10423172.879623409</v>
      </c>
    </row>
    <row r="61" spans="2:26" x14ac:dyDescent="0.3">
      <c r="B61" s="47" t="s">
        <v>82</v>
      </c>
      <c r="C61" s="63">
        <v>82649009.8803</v>
      </c>
      <c r="D61" s="66">
        <v>41503452.8037</v>
      </c>
      <c r="E61" s="66">
        <v>14890127.226199999</v>
      </c>
      <c r="F61" s="66">
        <v>19542803.4276</v>
      </c>
      <c r="G61" s="66">
        <v>3994742.3845000002</v>
      </c>
      <c r="H61" s="67">
        <v>2717884.0383000001</v>
      </c>
      <c r="I61" s="63">
        <v>30017710.888799999</v>
      </c>
      <c r="J61" s="66">
        <v>12687568.493000001</v>
      </c>
      <c r="K61" s="66">
        <v>5994769.9086999996</v>
      </c>
      <c r="L61" s="66">
        <v>8681888.7071000002</v>
      </c>
      <c r="M61" s="66">
        <v>1687385.4643000001</v>
      </c>
      <c r="N61" s="66">
        <v>966098.31570000004</v>
      </c>
      <c r="O61" s="65">
        <f t="shared" si="2"/>
        <v>52631298.991500005</v>
      </c>
      <c r="P61" s="35">
        <f t="shared" si="2"/>
        <v>28815884.310699999</v>
      </c>
      <c r="Q61" s="35">
        <f t="shared" si="2"/>
        <v>8895357.317499999</v>
      </c>
      <c r="R61" s="35">
        <f t="shared" si="2"/>
        <v>10860914.7205</v>
      </c>
      <c r="S61" s="35">
        <f t="shared" si="2"/>
        <v>2307356.9202000001</v>
      </c>
      <c r="T61" s="35">
        <f t="shared" si="2"/>
        <v>1751785.7226</v>
      </c>
      <c r="U61" s="65">
        <v>328059480.05669999</v>
      </c>
      <c r="V61" s="35">
        <v>195284493.625</v>
      </c>
      <c r="W61" s="35">
        <v>40765569.610200003</v>
      </c>
      <c r="X61" s="35">
        <v>61878345.850699998</v>
      </c>
      <c r="Y61" s="35">
        <v>19642404.985199999</v>
      </c>
      <c r="Z61" s="68">
        <v>10488665.9856</v>
      </c>
    </row>
    <row r="62" spans="2:26" x14ac:dyDescent="0.3">
      <c r="B62" s="52" t="s">
        <v>83</v>
      </c>
      <c r="C62" s="69">
        <v>78211785.709999993</v>
      </c>
      <c r="D62" s="70">
        <v>39046179.920000002</v>
      </c>
      <c r="E62" s="70">
        <v>14091412.289999999</v>
      </c>
      <c r="F62" s="70">
        <v>18543105.98</v>
      </c>
      <c r="G62" s="70">
        <v>3800469.4</v>
      </c>
      <c r="H62" s="71">
        <v>2730618.12</v>
      </c>
      <c r="I62" s="69">
        <v>25539702.850000001</v>
      </c>
      <c r="J62" s="70">
        <v>11139726.880000001</v>
      </c>
      <c r="K62" s="70">
        <v>4583196.03</v>
      </c>
      <c r="L62" s="70">
        <v>7002782.2199999997</v>
      </c>
      <c r="M62" s="70">
        <v>1884095.96</v>
      </c>
      <c r="N62" s="70">
        <v>929901.76</v>
      </c>
      <c r="O62" s="72">
        <f>C62-I62</f>
        <v>52672082.859999992</v>
      </c>
      <c r="P62" s="73">
        <f t="shared" si="2"/>
        <v>27906453.039999999</v>
      </c>
      <c r="Q62" s="73">
        <f t="shared" si="2"/>
        <v>9508216.2599999979</v>
      </c>
      <c r="R62" s="73">
        <f t="shared" si="2"/>
        <v>11540323.760000002</v>
      </c>
      <c r="S62" s="73">
        <f t="shared" si="2"/>
        <v>1916373.44</v>
      </c>
      <c r="T62" s="73">
        <f t="shared" si="2"/>
        <v>1800716.36</v>
      </c>
      <c r="U62" s="72">
        <v>328721881.38999999</v>
      </c>
      <c r="V62" s="73">
        <v>194531659.11000001</v>
      </c>
      <c r="W62" s="73">
        <v>40955200.399999999</v>
      </c>
      <c r="X62" s="73">
        <v>62654465.979999997</v>
      </c>
      <c r="Y62" s="73">
        <v>19954704.620000001</v>
      </c>
      <c r="Z62" s="74">
        <v>10625851.279999999</v>
      </c>
    </row>
    <row r="64" spans="2:26" x14ac:dyDescent="0.3">
      <c r="B64" s="10" t="s">
        <v>35</v>
      </c>
    </row>
    <row r="65" spans="2:2" x14ac:dyDescent="0.3">
      <c r="B65" s="10" t="s">
        <v>81</v>
      </c>
    </row>
    <row r="66" spans="2:2" x14ac:dyDescent="0.3">
      <c r="B66" s="10"/>
    </row>
    <row r="67" spans="2:2" x14ac:dyDescent="0.3">
      <c r="B67" t="s">
        <v>80</v>
      </c>
    </row>
  </sheetData>
  <mergeCells count="4">
    <mergeCell ref="C4:H4"/>
    <mergeCell ref="I4:N4"/>
    <mergeCell ref="O4:T4"/>
    <mergeCell ref="U4:Z4"/>
  </mergeCells>
  <hyperlinks>
    <hyperlink ref="A1" location="Index!A1" display="Back to Index"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650E-E6C0-4EB7-95D0-A627BF372F21}">
  <sheetPr>
    <tabColor theme="9" tint="0.59996337778862885"/>
  </sheetPr>
  <dimension ref="A1:Z67"/>
  <sheetViews>
    <sheetView workbookViewId="0">
      <pane xSplit="2" ySplit="5" topLeftCell="C7" activePane="bottomRight" state="frozen"/>
      <selection pane="topRight" activeCell="C1" sqref="C1"/>
      <selection pane="bottomLeft" activeCell="A6" sqref="A6"/>
      <selection pane="bottomRight" activeCell="A2" sqref="A2"/>
    </sheetView>
  </sheetViews>
  <sheetFormatPr defaultColWidth="10.88671875" defaultRowHeight="14.4" x14ac:dyDescent="0.3"/>
  <cols>
    <col min="2" max="2" width="10.6640625" customWidth="1"/>
    <col min="3" max="26" width="12.6640625" customWidth="1"/>
  </cols>
  <sheetData>
    <row r="1" spans="1:26" x14ac:dyDescent="0.3">
      <c r="A1" s="6" t="s">
        <v>68</v>
      </c>
    </row>
    <row r="2" spans="1:26" x14ac:dyDescent="0.3">
      <c r="B2" s="37"/>
      <c r="C2" s="16" t="str">
        <f>Index!D26</f>
        <v>Appendix II Table 3b. Effect of Government Assistance and Taxes on Poverty by Race/Ethnicity (Under 18, Rates)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2" t="s">
        <v>97</v>
      </c>
      <c r="D3" s="13"/>
      <c r="E3" s="13"/>
      <c r="F3" s="13"/>
      <c r="G3" s="13"/>
      <c r="H3" s="13"/>
      <c r="I3" s="13"/>
      <c r="J3" s="13"/>
      <c r="K3" s="13"/>
      <c r="L3" s="13"/>
      <c r="M3" s="13"/>
      <c r="N3" s="13"/>
      <c r="O3" s="13"/>
      <c r="P3" s="13"/>
      <c r="Q3" s="13"/>
      <c r="R3" s="13"/>
      <c r="S3" s="13"/>
      <c r="T3" s="13"/>
      <c r="U3" s="13"/>
      <c r="V3" s="13"/>
      <c r="W3" s="13"/>
      <c r="X3" s="13"/>
      <c r="Y3" s="13"/>
      <c r="Z3" s="13"/>
    </row>
    <row r="4" spans="1:26" ht="45" customHeight="1" x14ac:dyDescent="0.3">
      <c r="B4" s="61"/>
      <c r="C4" s="173" t="s">
        <v>26</v>
      </c>
      <c r="D4" s="173"/>
      <c r="E4" s="173"/>
      <c r="F4" s="173"/>
      <c r="G4" s="173"/>
      <c r="H4" s="174"/>
      <c r="I4" s="172" t="s">
        <v>27</v>
      </c>
      <c r="J4" s="173"/>
      <c r="K4" s="173"/>
      <c r="L4" s="173"/>
      <c r="M4" s="173"/>
      <c r="N4" s="173"/>
      <c r="O4" s="172" t="s">
        <v>13</v>
      </c>
      <c r="P4" s="173"/>
      <c r="Q4" s="173"/>
      <c r="R4" s="173"/>
      <c r="S4" s="173"/>
      <c r="T4" s="174"/>
      <c r="U4" s="173" t="s">
        <v>14</v>
      </c>
      <c r="V4" s="173"/>
      <c r="W4" s="173"/>
      <c r="X4" s="173"/>
      <c r="Y4" s="173"/>
      <c r="Z4" s="174"/>
    </row>
    <row r="5" spans="1:26" ht="59.4" customHeight="1" x14ac:dyDescent="0.3">
      <c r="B5" s="62" t="s">
        <v>15</v>
      </c>
      <c r="C5" s="7" t="s">
        <v>16</v>
      </c>
      <c r="D5" s="8" t="s">
        <v>17</v>
      </c>
      <c r="E5" s="8" t="s">
        <v>18</v>
      </c>
      <c r="F5" s="8" t="s">
        <v>19</v>
      </c>
      <c r="G5" s="8" t="s">
        <v>20</v>
      </c>
      <c r="H5" s="9" t="s">
        <v>25</v>
      </c>
      <c r="I5" s="7" t="s">
        <v>16</v>
      </c>
      <c r="J5" s="8" t="s">
        <v>17</v>
      </c>
      <c r="K5" s="8" t="s">
        <v>18</v>
      </c>
      <c r="L5" s="8" t="s">
        <v>19</v>
      </c>
      <c r="M5" s="8" t="s">
        <v>20</v>
      </c>
      <c r="N5" s="9" t="s">
        <v>25</v>
      </c>
      <c r="O5" s="7" t="s">
        <v>16</v>
      </c>
      <c r="P5" s="8" t="s">
        <v>17</v>
      </c>
      <c r="Q5" s="8" t="s">
        <v>18</v>
      </c>
      <c r="R5" s="8" t="s">
        <v>19</v>
      </c>
      <c r="S5" s="8" t="s">
        <v>20</v>
      </c>
      <c r="T5" s="9" t="s">
        <v>25</v>
      </c>
      <c r="U5" s="7" t="s">
        <v>16</v>
      </c>
      <c r="V5" s="8" t="s">
        <v>17</v>
      </c>
      <c r="W5" s="8" t="s">
        <v>18</v>
      </c>
      <c r="X5" s="8" t="s">
        <v>19</v>
      </c>
      <c r="Y5" s="8" t="s">
        <v>20</v>
      </c>
      <c r="Z5" s="9" t="s">
        <v>25</v>
      </c>
    </row>
    <row r="6" spans="1:26" x14ac:dyDescent="0.3">
      <c r="B6" s="41">
        <v>1967</v>
      </c>
      <c r="C6" s="42">
        <v>0.21633346777776019</v>
      </c>
      <c r="D6" s="43" t="s">
        <v>95</v>
      </c>
      <c r="E6" s="43" t="s">
        <v>95</v>
      </c>
      <c r="F6" s="43" t="s">
        <v>95</v>
      </c>
      <c r="G6" s="43" t="s">
        <v>95</v>
      </c>
      <c r="H6" s="45" t="s">
        <v>95</v>
      </c>
      <c r="I6" s="42">
        <v>0.20717702877388469</v>
      </c>
      <c r="J6" s="43" t="s">
        <v>95</v>
      </c>
      <c r="K6" s="43" t="s">
        <v>95</v>
      </c>
      <c r="L6" s="43" t="s">
        <v>95</v>
      </c>
      <c r="M6" s="43" t="s">
        <v>95</v>
      </c>
      <c r="N6" s="45" t="s">
        <v>95</v>
      </c>
      <c r="O6" s="44">
        <f>C6-I6</f>
        <v>9.1564390038754995E-3</v>
      </c>
      <c r="P6" s="43" t="s">
        <v>95</v>
      </c>
      <c r="Q6" s="43" t="s">
        <v>95</v>
      </c>
      <c r="R6" s="43" t="s">
        <v>95</v>
      </c>
      <c r="S6" s="43" t="s">
        <v>95</v>
      </c>
      <c r="T6" s="45" t="s">
        <v>95</v>
      </c>
      <c r="U6" s="75">
        <f>O6/C6</f>
        <v>4.2325577720049898E-2</v>
      </c>
      <c r="V6" s="43" t="s">
        <v>95</v>
      </c>
      <c r="W6" s="43" t="s">
        <v>95</v>
      </c>
      <c r="X6" s="43" t="s">
        <v>95</v>
      </c>
      <c r="Y6" s="43" t="s">
        <v>95</v>
      </c>
      <c r="Z6" s="45" t="s">
        <v>95</v>
      </c>
    </row>
    <row r="7" spans="1:26" x14ac:dyDescent="0.3">
      <c r="A7" s="169"/>
      <c r="B7" s="47">
        <v>1968</v>
      </c>
      <c r="C7" s="42">
        <v>0.2091476664214672</v>
      </c>
      <c r="D7" s="43" t="s">
        <v>95</v>
      </c>
      <c r="E7" s="43" t="s">
        <v>95</v>
      </c>
      <c r="F7" s="43" t="s">
        <v>95</v>
      </c>
      <c r="G7" s="43" t="s">
        <v>95</v>
      </c>
      <c r="H7" s="45" t="s">
        <v>95</v>
      </c>
      <c r="I7" s="42">
        <v>0.19554958899143221</v>
      </c>
      <c r="J7" s="43" t="s">
        <v>95</v>
      </c>
      <c r="K7" s="43" t="s">
        <v>95</v>
      </c>
      <c r="L7" s="43" t="s">
        <v>95</v>
      </c>
      <c r="M7" s="43" t="s">
        <v>95</v>
      </c>
      <c r="N7" s="45" t="s">
        <v>95</v>
      </c>
      <c r="O7" s="48">
        <f t="shared" ref="O7:T62" si="0">C7-I7</f>
        <v>1.3598077430034994E-2</v>
      </c>
      <c r="P7" s="43" t="s">
        <v>95</v>
      </c>
      <c r="Q7" s="43" t="s">
        <v>95</v>
      </c>
      <c r="R7" s="43" t="s">
        <v>95</v>
      </c>
      <c r="S7" s="43" t="s">
        <v>95</v>
      </c>
      <c r="T7" s="45" t="s">
        <v>95</v>
      </c>
      <c r="U7" s="46">
        <f t="shared" ref="U7:X22" si="1">O7/C7</f>
        <v>6.501663471890054E-2</v>
      </c>
      <c r="V7" s="43" t="s">
        <v>95</v>
      </c>
      <c r="W7" s="43" t="s">
        <v>95</v>
      </c>
      <c r="X7" s="43" t="s">
        <v>95</v>
      </c>
      <c r="Y7" s="43" t="s">
        <v>95</v>
      </c>
      <c r="Z7" s="45" t="s">
        <v>95</v>
      </c>
    </row>
    <row r="8" spans="1:26" x14ac:dyDescent="0.3">
      <c r="A8" s="169"/>
      <c r="B8" s="47">
        <v>1969</v>
      </c>
      <c r="C8" s="42">
        <v>0.200107312857189</v>
      </c>
      <c r="D8" s="43" t="s">
        <v>95</v>
      </c>
      <c r="E8" s="43" t="s">
        <v>95</v>
      </c>
      <c r="F8" s="43" t="s">
        <v>95</v>
      </c>
      <c r="G8" s="43" t="s">
        <v>95</v>
      </c>
      <c r="H8" s="45" t="s">
        <v>95</v>
      </c>
      <c r="I8" s="42">
        <v>0.18986606105964199</v>
      </c>
      <c r="J8" s="43" t="s">
        <v>95</v>
      </c>
      <c r="K8" s="43" t="s">
        <v>95</v>
      </c>
      <c r="L8" s="43" t="s">
        <v>95</v>
      </c>
      <c r="M8" s="43" t="s">
        <v>95</v>
      </c>
      <c r="N8" s="45" t="s">
        <v>95</v>
      </c>
      <c r="O8" s="48">
        <f t="shared" si="0"/>
        <v>1.0241251797547007E-2</v>
      </c>
      <c r="P8" s="43" t="s">
        <v>95</v>
      </c>
      <c r="Q8" s="43" t="s">
        <v>95</v>
      </c>
      <c r="R8" s="43" t="s">
        <v>95</v>
      </c>
      <c r="S8" s="43" t="s">
        <v>95</v>
      </c>
      <c r="T8" s="45" t="s">
        <v>95</v>
      </c>
      <c r="U8" s="46">
        <f t="shared" si="1"/>
        <v>5.1178798272384494E-2</v>
      </c>
      <c r="V8" s="43" t="s">
        <v>95</v>
      </c>
      <c r="W8" s="43" t="s">
        <v>95</v>
      </c>
      <c r="X8" s="43" t="s">
        <v>95</v>
      </c>
      <c r="Y8" s="43" t="s">
        <v>95</v>
      </c>
      <c r="Z8" s="45" t="s">
        <v>95</v>
      </c>
    </row>
    <row r="9" spans="1:26" x14ac:dyDescent="0.3">
      <c r="A9" s="169"/>
      <c r="B9" s="47">
        <v>1970</v>
      </c>
      <c r="C9" s="42">
        <v>0.2154241774038099</v>
      </c>
      <c r="D9" s="49">
        <v>0.1334331909533957</v>
      </c>
      <c r="E9" s="49">
        <v>0.52650056712909654</v>
      </c>
      <c r="F9" s="49">
        <v>0.43291363913937841</v>
      </c>
      <c r="G9" s="43" t="s">
        <v>95</v>
      </c>
      <c r="H9" s="45" t="s">
        <v>95</v>
      </c>
      <c r="I9" s="42">
        <v>0.1960815964222703</v>
      </c>
      <c r="J9" s="49">
        <v>0.1239351783321706</v>
      </c>
      <c r="K9" s="49">
        <v>0.45513028831969582</v>
      </c>
      <c r="L9" s="49">
        <v>0.41292241434010901</v>
      </c>
      <c r="M9" s="43" t="s">
        <v>95</v>
      </c>
      <c r="N9" s="45" t="s">
        <v>95</v>
      </c>
      <c r="O9" s="48">
        <f t="shared" si="0"/>
        <v>1.9342580981539598E-2</v>
      </c>
      <c r="P9" s="11">
        <f>D9-J9</f>
        <v>9.4980126212250993E-3</v>
      </c>
      <c r="Q9" s="11">
        <f t="shared" ref="Q9:R24" si="2">E9-K9</f>
        <v>7.1370278809400722E-2</v>
      </c>
      <c r="R9" s="11">
        <f t="shared" si="2"/>
        <v>1.9991224799269403E-2</v>
      </c>
      <c r="S9" s="43" t="s">
        <v>95</v>
      </c>
      <c r="T9" s="45" t="s">
        <v>95</v>
      </c>
      <c r="U9" s="46">
        <f t="shared" si="1"/>
        <v>8.9788347875559824E-2</v>
      </c>
      <c r="V9" s="25">
        <f t="shared" si="1"/>
        <v>7.1181784332374071E-2</v>
      </c>
      <c r="W9" s="25">
        <f t="shared" si="1"/>
        <v>0.13555593909151653</v>
      </c>
      <c r="X9" s="25">
        <f t="shared" si="1"/>
        <v>4.6178320551441762E-2</v>
      </c>
      <c r="Y9" s="43" t="s">
        <v>95</v>
      </c>
      <c r="Z9" s="45" t="s">
        <v>95</v>
      </c>
    </row>
    <row r="10" spans="1:26" x14ac:dyDescent="0.3">
      <c r="A10" s="169"/>
      <c r="B10" s="47">
        <v>1971</v>
      </c>
      <c r="C10" s="42">
        <v>0.23127491450178669</v>
      </c>
      <c r="D10" s="49">
        <v>0.14862513416011661</v>
      </c>
      <c r="E10" s="49">
        <v>0.55609848099401038</v>
      </c>
      <c r="F10" s="49">
        <v>0.43868114740472081</v>
      </c>
      <c r="G10" s="43" t="s">
        <v>95</v>
      </c>
      <c r="H10" s="45" t="s">
        <v>95</v>
      </c>
      <c r="I10" s="42">
        <v>0.1994738852685484</v>
      </c>
      <c r="J10" s="49">
        <v>0.13046735045285709</v>
      </c>
      <c r="K10" s="49">
        <v>0.44102552503146619</v>
      </c>
      <c r="L10" s="49">
        <v>0.3957091032621205</v>
      </c>
      <c r="M10" s="43" t="s">
        <v>95</v>
      </c>
      <c r="N10" s="45" t="s">
        <v>95</v>
      </c>
      <c r="O10" s="48">
        <f t="shared" si="0"/>
        <v>3.1801029233238298E-2</v>
      </c>
      <c r="P10" s="11">
        <f t="shared" si="0"/>
        <v>1.8157783707259512E-2</v>
      </c>
      <c r="Q10" s="11">
        <f t="shared" si="2"/>
        <v>0.11507295596254419</v>
      </c>
      <c r="R10" s="11">
        <f t="shared" si="2"/>
        <v>4.2972044142600307E-2</v>
      </c>
      <c r="S10" s="43" t="s">
        <v>95</v>
      </c>
      <c r="T10" s="45" t="s">
        <v>95</v>
      </c>
      <c r="U10" s="46">
        <f t="shared" si="1"/>
        <v>0.13750314988438844</v>
      </c>
      <c r="V10" s="25">
        <f t="shared" si="1"/>
        <v>0.12217168926285238</v>
      </c>
      <c r="W10" s="25">
        <f t="shared" si="1"/>
        <v>0.20692909600625867</v>
      </c>
      <c r="X10" s="25">
        <f t="shared" si="1"/>
        <v>9.7957353300516761E-2</v>
      </c>
      <c r="Y10" s="43" t="s">
        <v>95</v>
      </c>
      <c r="Z10" s="45" t="s">
        <v>95</v>
      </c>
    </row>
    <row r="11" spans="1:26" x14ac:dyDescent="0.3">
      <c r="A11" s="169"/>
      <c r="B11" s="47">
        <v>1972</v>
      </c>
      <c r="C11" s="42">
        <v>0.22601424784399321</v>
      </c>
      <c r="D11" s="49">
        <v>0.1363053452019771</v>
      </c>
      <c r="E11" s="49">
        <v>0.5522157498498711</v>
      </c>
      <c r="F11" s="49">
        <v>0.41623373513184508</v>
      </c>
      <c r="G11" s="43" t="s">
        <v>95</v>
      </c>
      <c r="H11" s="45" t="s">
        <v>95</v>
      </c>
      <c r="I11" s="42">
        <v>0.1943160686575425</v>
      </c>
      <c r="J11" s="49">
        <v>0.1151616498244562</v>
      </c>
      <c r="K11" s="49">
        <v>0.46228702723744991</v>
      </c>
      <c r="L11" s="49">
        <v>0.37987422529563059</v>
      </c>
      <c r="M11" s="43" t="s">
        <v>95</v>
      </c>
      <c r="N11" s="45" t="s">
        <v>95</v>
      </c>
      <c r="O11" s="48">
        <f t="shared" si="0"/>
        <v>3.1698179186450709E-2</v>
      </c>
      <c r="P11" s="11">
        <f t="shared" si="0"/>
        <v>2.1143695377520894E-2</v>
      </c>
      <c r="Q11" s="11">
        <f t="shared" si="2"/>
        <v>8.9928722612421186E-2</v>
      </c>
      <c r="R11" s="11">
        <f t="shared" si="2"/>
        <v>3.6359509836214499E-2</v>
      </c>
      <c r="S11" s="43" t="s">
        <v>95</v>
      </c>
      <c r="T11" s="45" t="s">
        <v>95</v>
      </c>
      <c r="U11" s="46">
        <f t="shared" si="1"/>
        <v>0.14024858825860589</v>
      </c>
      <c r="V11" s="25">
        <f t="shared" si="1"/>
        <v>0.15512007505054326</v>
      </c>
      <c r="W11" s="25">
        <f t="shared" si="1"/>
        <v>0.16285070217006628</v>
      </c>
      <c r="X11" s="25">
        <f t="shared" si="1"/>
        <v>8.7353587101000732E-2</v>
      </c>
      <c r="Y11" s="43" t="s">
        <v>95</v>
      </c>
      <c r="Z11" s="45" t="s">
        <v>95</v>
      </c>
    </row>
    <row r="12" spans="1:26" x14ac:dyDescent="0.3">
      <c r="A12" s="169"/>
      <c r="B12" s="47">
        <v>1973</v>
      </c>
      <c r="C12" s="42">
        <v>0.21938070967025181</v>
      </c>
      <c r="D12" s="49">
        <v>0.13491393068272819</v>
      </c>
      <c r="E12" s="49">
        <v>0.53103350702708341</v>
      </c>
      <c r="F12" s="49">
        <v>0.39438907098514953</v>
      </c>
      <c r="G12" s="43" t="s">
        <v>95</v>
      </c>
      <c r="H12" s="45" t="s">
        <v>95</v>
      </c>
      <c r="I12" s="42">
        <v>0.1828402722738795</v>
      </c>
      <c r="J12" s="49">
        <v>0.1108304094546783</v>
      </c>
      <c r="K12" s="49">
        <v>0.43649357392037441</v>
      </c>
      <c r="L12" s="49">
        <v>0.34946842765442332</v>
      </c>
      <c r="M12" s="43" t="s">
        <v>95</v>
      </c>
      <c r="N12" s="45" t="s">
        <v>95</v>
      </c>
      <c r="O12" s="48">
        <f t="shared" si="0"/>
        <v>3.6540437396372305E-2</v>
      </c>
      <c r="P12" s="11">
        <f t="shared" si="0"/>
        <v>2.4083521228049895E-2</v>
      </c>
      <c r="Q12" s="11">
        <f t="shared" si="2"/>
        <v>9.4539933106708995E-2</v>
      </c>
      <c r="R12" s="11">
        <f t="shared" si="2"/>
        <v>4.4920643330726207E-2</v>
      </c>
      <c r="S12" s="43" t="s">
        <v>95</v>
      </c>
      <c r="T12" s="45" t="s">
        <v>95</v>
      </c>
      <c r="U12" s="46">
        <f t="shared" si="1"/>
        <v>0.16656176129294023</v>
      </c>
      <c r="V12" s="25">
        <f t="shared" si="1"/>
        <v>0.17851026284814256</v>
      </c>
      <c r="W12" s="25">
        <f t="shared" si="1"/>
        <v>0.17803007127738049</v>
      </c>
      <c r="X12" s="25">
        <f t="shared" si="1"/>
        <v>0.11389931069468623</v>
      </c>
      <c r="Y12" s="43" t="s">
        <v>95</v>
      </c>
      <c r="Z12" s="45" t="s">
        <v>95</v>
      </c>
    </row>
    <row r="13" spans="1:26" x14ac:dyDescent="0.3">
      <c r="A13" s="169"/>
      <c r="B13" s="47">
        <v>1974</v>
      </c>
      <c r="C13" s="42">
        <v>0.2335309989215518</v>
      </c>
      <c r="D13" s="49">
        <v>0.1556980093951229</v>
      </c>
      <c r="E13" s="49">
        <v>0.53328333902907354</v>
      </c>
      <c r="F13" s="49">
        <v>0.42138652409235727</v>
      </c>
      <c r="G13" s="43" t="s">
        <v>95</v>
      </c>
      <c r="H13" s="45" t="s">
        <v>95</v>
      </c>
      <c r="I13" s="42">
        <v>0.19780892151995591</v>
      </c>
      <c r="J13" s="49">
        <v>0.1311045396560889</v>
      </c>
      <c r="K13" s="49">
        <v>0.4366858399179902</v>
      </c>
      <c r="L13" s="49">
        <v>0.38134552658596732</v>
      </c>
      <c r="M13" s="43" t="s">
        <v>95</v>
      </c>
      <c r="N13" s="45" t="s">
        <v>95</v>
      </c>
      <c r="O13" s="48">
        <f t="shared" si="0"/>
        <v>3.5722077401595886E-2</v>
      </c>
      <c r="P13" s="11">
        <f t="shared" si="0"/>
        <v>2.4593469739034007E-2</v>
      </c>
      <c r="Q13" s="11">
        <f t="shared" si="2"/>
        <v>9.659749911108334E-2</v>
      </c>
      <c r="R13" s="11">
        <f t="shared" si="2"/>
        <v>4.0040997506389953E-2</v>
      </c>
      <c r="S13" s="43" t="s">
        <v>95</v>
      </c>
      <c r="T13" s="45" t="s">
        <v>95</v>
      </c>
      <c r="U13" s="46">
        <f t="shared" si="1"/>
        <v>0.15296503490569027</v>
      </c>
      <c r="V13" s="25">
        <f t="shared" si="1"/>
        <v>0.1579562245823059</v>
      </c>
      <c r="W13" s="25">
        <f t="shared" si="1"/>
        <v>0.18113729051980945</v>
      </c>
      <c r="X13" s="25">
        <f t="shared" si="1"/>
        <v>9.5022017119878233E-2</v>
      </c>
      <c r="Y13" s="43" t="s">
        <v>95</v>
      </c>
      <c r="Z13" s="45" t="s">
        <v>95</v>
      </c>
    </row>
    <row r="14" spans="1:26" x14ac:dyDescent="0.3">
      <c r="A14" s="169"/>
      <c r="B14" s="47">
        <v>1975</v>
      </c>
      <c r="C14" s="42">
        <v>0.25151094205895341</v>
      </c>
      <c r="D14" s="49">
        <v>0.17425069710590299</v>
      </c>
      <c r="E14" s="49">
        <v>0.53586258255040908</v>
      </c>
      <c r="F14" s="49">
        <v>0.45573406920885817</v>
      </c>
      <c r="G14" s="43" t="s">
        <v>95</v>
      </c>
      <c r="H14" s="45" t="s">
        <v>95</v>
      </c>
      <c r="I14" s="42">
        <v>0.18503678838620699</v>
      </c>
      <c r="J14" s="49">
        <v>0.1243922914985653</v>
      </c>
      <c r="K14" s="49">
        <v>0.39037356355041603</v>
      </c>
      <c r="L14" s="49">
        <v>0.36993790631931228</v>
      </c>
      <c r="M14" s="43" t="s">
        <v>95</v>
      </c>
      <c r="N14" s="45" t="s">
        <v>95</v>
      </c>
      <c r="O14" s="48">
        <f t="shared" si="0"/>
        <v>6.6474153672746422E-2</v>
      </c>
      <c r="P14" s="11">
        <f t="shared" si="0"/>
        <v>4.9858405607337689E-2</v>
      </c>
      <c r="Q14" s="11">
        <f t="shared" si="2"/>
        <v>0.14548901899999306</v>
      </c>
      <c r="R14" s="11">
        <f t="shared" si="2"/>
        <v>8.5796162889545891E-2</v>
      </c>
      <c r="S14" s="43" t="s">
        <v>95</v>
      </c>
      <c r="T14" s="45" t="s">
        <v>95</v>
      </c>
      <c r="U14" s="46">
        <f t="shared" si="1"/>
        <v>0.26429925127140225</v>
      </c>
      <c r="V14" s="25">
        <f t="shared" si="1"/>
        <v>0.28613030785773919</v>
      </c>
      <c r="W14" s="25">
        <f t="shared" si="1"/>
        <v>0.27150434409423757</v>
      </c>
      <c r="X14" s="25">
        <f t="shared" si="1"/>
        <v>0.18825926935523093</v>
      </c>
      <c r="Y14" s="43" t="s">
        <v>95</v>
      </c>
      <c r="Z14" s="45" t="s">
        <v>95</v>
      </c>
    </row>
    <row r="15" spans="1:26" x14ac:dyDescent="0.3">
      <c r="A15" s="169"/>
      <c r="B15" s="47">
        <v>1976</v>
      </c>
      <c r="C15" s="42">
        <v>0.23369254590161709</v>
      </c>
      <c r="D15" s="49">
        <v>0.1558316535458274</v>
      </c>
      <c r="E15" s="49">
        <v>0.53009363262430387</v>
      </c>
      <c r="F15" s="49">
        <v>0.40892329900948249</v>
      </c>
      <c r="G15" s="43" t="s">
        <v>95</v>
      </c>
      <c r="H15" s="45" t="s">
        <v>95</v>
      </c>
      <c r="I15" s="42">
        <v>0.17603668166305009</v>
      </c>
      <c r="J15" s="49">
        <v>0.11654612314568751</v>
      </c>
      <c r="K15" s="49">
        <v>0.38785984183696492</v>
      </c>
      <c r="L15" s="49">
        <v>0.3295246331452818</v>
      </c>
      <c r="M15" s="43" t="s">
        <v>95</v>
      </c>
      <c r="N15" s="45" t="s">
        <v>95</v>
      </c>
      <c r="O15" s="48">
        <f t="shared" si="0"/>
        <v>5.7655864238567001E-2</v>
      </c>
      <c r="P15" s="11">
        <f t="shared" si="0"/>
        <v>3.9285530400139893E-2</v>
      </c>
      <c r="Q15" s="11">
        <f t="shared" si="2"/>
        <v>0.14223379078733894</v>
      </c>
      <c r="R15" s="11">
        <f t="shared" si="2"/>
        <v>7.939866586420069E-2</v>
      </c>
      <c r="S15" s="43" t="s">
        <v>95</v>
      </c>
      <c r="T15" s="45" t="s">
        <v>95</v>
      </c>
      <c r="U15" s="46">
        <f t="shared" si="1"/>
        <v>0.2467167449270706</v>
      </c>
      <c r="V15" s="25">
        <f t="shared" si="1"/>
        <v>0.25210237783035971</v>
      </c>
      <c r="W15" s="25">
        <f t="shared" si="1"/>
        <v>0.2683182404647842</v>
      </c>
      <c r="X15" s="25">
        <f t="shared" si="1"/>
        <v>0.19416517976971404</v>
      </c>
      <c r="Y15" s="43" t="s">
        <v>95</v>
      </c>
      <c r="Z15" s="45" t="s">
        <v>95</v>
      </c>
    </row>
    <row r="16" spans="1:26" x14ac:dyDescent="0.3">
      <c r="A16" s="169"/>
      <c r="B16" s="47">
        <v>1977</v>
      </c>
      <c r="C16" s="42">
        <v>0.2313129069989604</v>
      </c>
      <c r="D16" s="49">
        <v>0.15024395881903699</v>
      </c>
      <c r="E16" s="49">
        <v>0.54212009464888111</v>
      </c>
      <c r="F16" s="49">
        <v>0.38266552897205941</v>
      </c>
      <c r="G16" s="43" t="s">
        <v>95</v>
      </c>
      <c r="H16" s="45" t="s">
        <v>95</v>
      </c>
      <c r="I16" s="42">
        <v>0.1797932221528375</v>
      </c>
      <c r="J16" s="49">
        <v>0.1169885655839544</v>
      </c>
      <c r="K16" s="49">
        <v>0.40507139595468911</v>
      </c>
      <c r="L16" s="49">
        <v>0.315661051651629</v>
      </c>
      <c r="M16" s="43" t="s">
        <v>95</v>
      </c>
      <c r="N16" s="45" t="s">
        <v>95</v>
      </c>
      <c r="O16" s="48">
        <f t="shared" si="0"/>
        <v>5.1519684846122904E-2</v>
      </c>
      <c r="P16" s="11">
        <f t="shared" si="0"/>
        <v>3.3255393235082586E-2</v>
      </c>
      <c r="Q16" s="11">
        <f t="shared" si="2"/>
        <v>0.13704869869419201</v>
      </c>
      <c r="R16" s="11">
        <f t="shared" si="2"/>
        <v>6.7004477320430411E-2</v>
      </c>
      <c r="S16" s="43" t="s">
        <v>95</v>
      </c>
      <c r="T16" s="45" t="s">
        <v>95</v>
      </c>
      <c r="U16" s="46">
        <f t="shared" si="1"/>
        <v>0.22272723781191531</v>
      </c>
      <c r="V16" s="25">
        <f t="shared" si="1"/>
        <v>0.22134263165374532</v>
      </c>
      <c r="W16" s="25">
        <f t="shared" si="1"/>
        <v>0.25280136273671122</v>
      </c>
      <c r="X16" s="25">
        <f t="shared" si="1"/>
        <v>0.17509932891113061</v>
      </c>
      <c r="Y16" s="43" t="s">
        <v>95</v>
      </c>
      <c r="Z16" s="45" t="s">
        <v>95</v>
      </c>
    </row>
    <row r="17" spans="1:26" x14ac:dyDescent="0.3">
      <c r="A17" s="169"/>
      <c r="B17" s="47">
        <v>1978</v>
      </c>
      <c r="C17" s="42">
        <v>0.218549137190332</v>
      </c>
      <c r="D17" s="49">
        <v>0.13951477699701981</v>
      </c>
      <c r="E17" s="49">
        <v>0.52026275832072744</v>
      </c>
      <c r="F17" s="49">
        <v>0.36606214307891</v>
      </c>
      <c r="G17" s="43" t="s">
        <v>95</v>
      </c>
      <c r="H17" s="45" t="s">
        <v>95</v>
      </c>
      <c r="I17" s="42">
        <v>0.17491918853876851</v>
      </c>
      <c r="J17" s="49">
        <v>0.1133783511710514</v>
      </c>
      <c r="K17" s="49">
        <v>0.38949564849887808</v>
      </c>
      <c r="L17" s="49">
        <v>0.32371104318212252</v>
      </c>
      <c r="M17" s="43" t="s">
        <v>95</v>
      </c>
      <c r="N17" s="45" t="s">
        <v>95</v>
      </c>
      <c r="O17" s="48">
        <f t="shared" si="0"/>
        <v>4.3629948651563499E-2</v>
      </c>
      <c r="P17" s="11">
        <f t="shared" si="0"/>
        <v>2.613642582596841E-2</v>
      </c>
      <c r="Q17" s="11">
        <f t="shared" si="2"/>
        <v>0.13076710982184936</v>
      </c>
      <c r="R17" s="11">
        <f t="shared" si="2"/>
        <v>4.2351099896787481E-2</v>
      </c>
      <c r="S17" s="43" t="s">
        <v>95</v>
      </c>
      <c r="T17" s="45" t="s">
        <v>95</v>
      </c>
      <c r="U17" s="46">
        <f t="shared" si="1"/>
        <v>0.19963450422394788</v>
      </c>
      <c r="V17" s="25">
        <f t="shared" si="1"/>
        <v>0.1873380468258693</v>
      </c>
      <c r="W17" s="25">
        <f t="shared" si="1"/>
        <v>0.25134820382671924</v>
      </c>
      <c r="X17" s="25">
        <f t="shared" si="1"/>
        <v>0.11569374407464497</v>
      </c>
      <c r="Y17" s="43" t="s">
        <v>95</v>
      </c>
      <c r="Z17" s="45" t="s">
        <v>95</v>
      </c>
    </row>
    <row r="18" spans="1:26" x14ac:dyDescent="0.3">
      <c r="A18" s="169"/>
      <c r="B18" s="47">
        <v>1979</v>
      </c>
      <c r="C18" s="42">
        <v>0.22199872059094899</v>
      </c>
      <c r="D18" s="49">
        <v>0.14297822357179579</v>
      </c>
      <c r="E18" s="49">
        <v>0.5175860563270327</v>
      </c>
      <c r="F18" s="49">
        <v>0.36476239838064511</v>
      </c>
      <c r="G18" s="43" t="s">
        <v>95</v>
      </c>
      <c r="H18" s="45" t="s">
        <v>95</v>
      </c>
      <c r="I18" s="42">
        <v>0.1756265744572178</v>
      </c>
      <c r="J18" s="49">
        <v>0.1166285777600381</v>
      </c>
      <c r="K18" s="49">
        <v>0.38021968837663489</v>
      </c>
      <c r="L18" s="49">
        <v>0.3126349157857371</v>
      </c>
      <c r="M18" s="43" t="s">
        <v>95</v>
      </c>
      <c r="N18" s="45" t="s">
        <v>95</v>
      </c>
      <c r="O18" s="48">
        <f t="shared" si="0"/>
        <v>4.6372146133731196E-2</v>
      </c>
      <c r="P18" s="11">
        <f t="shared" si="0"/>
        <v>2.6349645811757694E-2</v>
      </c>
      <c r="Q18" s="11">
        <f t="shared" si="2"/>
        <v>0.13736636795039781</v>
      </c>
      <c r="R18" s="11">
        <f t="shared" si="2"/>
        <v>5.2127482594908015E-2</v>
      </c>
      <c r="S18" s="43" t="s">
        <v>95</v>
      </c>
      <c r="T18" s="45" t="s">
        <v>95</v>
      </c>
      <c r="U18" s="46">
        <f t="shared" si="1"/>
        <v>0.20888474496740778</v>
      </c>
      <c r="V18" s="25">
        <f t="shared" si="1"/>
        <v>0.18429132180766222</v>
      </c>
      <c r="W18" s="25">
        <f t="shared" si="1"/>
        <v>0.26539812321297146</v>
      </c>
      <c r="X18" s="25">
        <f t="shared" si="1"/>
        <v>0.1429080487087673</v>
      </c>
      <c r="Y18" s="43" t="s">
        <v>95</v>
      </c>
      <c r="Z18" s="45" t="s">
        <v>95</v>
      </c>
    </row>
    <row r="19" spans="1:26" x14ac:dyDescent="0.3">
      <c r="A19" s="169"/>
      <c r="B19" s="47">
        <v>1980</v>
      </c>
      <c r="C19" s="42">
        <v>0.24122949741780589</v>
      </c>
      <c r="D19" s="49">
        <v>0.16364515116394529</v>
      </c>
      <c r="E19" s="49">
        <v>0.50520522307129956</v>
      </c>
      <c r="F19" s="49">
        <v>0.42890717909494258</v>
      </c>
      <c r="G19" s="43" t="s">
        <v>95</v>
      </c>
      <c r="H19" s="45" t="s">
        <v>95</v>
      </c>
      <c r="I19" s="42">
        <v>0.19401883786588309</v>
      </c>
      <c r="J19" s="49">
        <v>0.13626099214173651</v>
      </c>
      <c r="K19" s="49">
        <v>0.3749597304907174</v>
      </c>
      <c r="L19" s="49">
        <v>0.36713738812198099</v>
      </c>
      <c r="M19" s="43" t="s">
        <v>95</v>
      </c>
      <c r="N19" s="45" t="s">
        <v>95</v>
      </c>
      <c r="O19" s="48">
        <f t="shared" si="0"/>
        <v>4.7210659551922801E-2</v>
      </c>
      <c r="P19" s="11">
        <f t="shared" si="0"/>
        <v>2.7384159022208782E-2</v>
      </c>
      <c r="Q19" s="11">
        <f t="shared" si="2"/>
        <v>0.13024549258058216</v>
      </c>
      <c r="R19" s="11">
        <f t="shared" si="2"/>
        <v>6.1769790972961591E-2</v>
      </c>
      <c r="S19" s="43" t="s">
        <v>95</v>
      </c>
      <c r="T19" s="45" t="s">
        <v>95</v>
      </c>
      <c r="U19" s="46">
        <f t="shared" si="1"/>
        <v>0.19570848531079366</v>
      </c>
      <c r="V19" s="25">
        <f t="shared" si="1"/>
        <v>0.16733865212281418</v>
      </c>
      <c r="W19" s="25">
        <f t="shared" si="1"/>
        <v>0.25780709824965653</v>
      </c>
      <c r="X19" s="25">
        <f t="shared" si="1"/>
        <v>0.14401668702143192</v>
      </c>
      <c r="Y19" s="43" t="s">
        <v>95</v>
      </c>
      <c r="Z19" s="45" t="s">
        <v>95</v>
      </c>
    </row>
    <row r="20" spans="1:26" x14ac:dyDescent="0.3">
      <c r="A20" s="169"/>
      <c r="B20" s="47">
        <v>1981</v>
      </c>
      <c r="C20" s="42">
        <v>0.25466522950862508</v>
      </c>
      <c r="D20" s="49">
        <v>0.17401701207879769</v>
      </c>
      <c r="E20" s="49">
        <v>0.52441306086197426</v>
      </c>
      <c r="F20" s="49">
        <v>0.44636237693023639</v>
      </c>
      <c r="G20" s="43" t="s">
        <v>95</v>
      </c>
      <c r="H20" s="45" t="s">
        <v>95</v>
      </c>
      <c r="I20" s="42">
        <v>0.2148090517351903</v>
      </c>
      <c r="J20" s="49">
        <v>0.14903022779603389</v>
      </c>
      <c r="K20" s="49">
        <v>0.41733451989921527</v>
      </c>
      <c r="L20" s="49">
        <v>0.39949676878823359</v>
      </c>
      <c r="M20" s="43" t="s">
        <v>95</v>
      </c>
      <c r="N20" s="45" t="s">
        <v>95</v>
      </c>
      <c r="O20" s="48">
        <f t="shared" si="0"/>
        <v>3.9856177773434781E-2</v>
      </c>
      <c r="P20" s="11">
        <f t="shared" si="0"/>
        <v>2.4986784282763796E-2</v>
      </c>
      <c r="Q20" s="11">
        <f t="shared" si="2"/>
        <v>0.10707854096275898</v>
      </c>
      <c r="R20" s="11">
        <f t="shared" si="2"/>
        <v>4.6865608142002801E-2</v>
      </c>
      <c r="S20" s="43" t="s">
        <v>95</v>
      </c>
      <c r="T20" s="45" t="s">
        <v>95</v>
      </c>
      <c r="U20" s="46">
        <f t="shared" si="1"/>
        <v>0.15650419906296992</v>
      </c>
      <c r="V20" s="25">
        <f t="shared" si="1"/>
        <v>0.14358816982473749</v>
      </c>
      <c r="W20" s="25">
        <f t="shared" si="1"/>
        <v>0.20418740293530199</v>
      </c>
      <c r="X20" s="25">
        <f t="shared" si="1"/>
        <v>0.10499453037308204</v>
      </c>
      <c r="Y20" s="43" t="s">
        <v>95</v>
      </c>
      <c r="Z20" s="45" t="s">
        <v>95</v>
      </c>
    </row>
    <row r="21" spans="1:26" x14ac:dyDescent="0.3">
      <c r="A21" s="169"/>
      <c r="B21" s="47">
        <v>1982</v>
      </c>
      <c r="C21" s="42">
        <v>0.27316794367579272</v>
      </c>
      <c r="D21" s="49">
        <v>0.18675184402086681</v>
      </c>
      <c r="E21" s="49">
        <v>0.55678278090041544</v>
      </c>
      <c r="F21" s="49">
        <v>0.4832677870735827</v>
      </c>
      <c r="G21" s="43" t="s">
        <v>95</v>
      </c>
      <c r="H21" s="45" t="s">
        <v>95</v>
      </c>
      <c r="I21" s="42">
        <v>0.22906089554659151</v>
      </c>
      <c r="J21" s="49">
        <v>0.15783671698336049</v>
      </c>
      <c r="K21" s="49">
        <v>0.45218470328352373</v>
      </c>
      <c r="L21" s="49">
        <v>0.42133247334908303</v>
      </c>
      <c r="M21" s="43" t="s">
        <v>95</v>
      </c>
      <c r="N21" s="45" t="s">
        <v>95</v>
      </c>
      <c r="O21" s="48">
        <f t="shared" si="0"/>
        <v>4.4107048129201215E-2</v>
      </c>
      <c r="P21" s="11">
        <f t="shared" si="0"/>
        <v>2.8915127037506316E-2</v>
      </c>
      <c r="Q21" s="11">
        <f t="shared" si="2"/>
        <v>0.10459807761689172</v>
      </c>
      <c r="R21" s="11">
        <f t="shared" si="2"/>
        <v>6.1935313724499674E-2</v>
      </c>
      <c r="S21" s="43" t="s">
        <v>95</v>
      </c>
      <c r="T21" s="45" t="s">
        <v>95</v>
      </c>
      <c r="U21" s="46">
        <f t="shared" si="1"/>
        <v>0.16146494912869178</v>
      </c>
      <c r="V21" s="25">
        <f t="shared" si="1"/>
        <v>0.15483181539174237</v>
      </c>
      <c r="W21" s="25">
        <f t="shared" si="1"/>
        <v>0.18786155248504322</v>
      </c>
      <c r="X21" s="25">
        <f t="shared" si="1"/>
        <v>0.12815940847112445</v>
      </c>
      <c r="Y21" s="43" t="s">
        <v>95</v>
      </c>
      <c r="Z21" s="45" t="s">
        <v>95</v>
      </c>
    </row>
    <row r="22" spans="1:26" x14ac:dyDescent="0.3">
      <c r="A22" s="169"/>
      <c r="B22" s="47">
        <v>1983</v>
      </c>
      <c r="C22" s="42">
        <v>0.27146203793239948</v>
      </c>
      <c r="D22" s="49">
        <v>0.18772052395822819</v>
      </c>
      <c r="E22" s="49">
        <v>0.52934764144810986</v>
      </c>
      <c r="F22" s="49">
        <v>0.47048360988614002</v>
      </c>
      <c r="G22" s="43" t="s">
        <v>95</v>
      </c>
      <c r="H22" s="45" t="s">
        <v>95</v>
      </c>
      <c r="I22" s="42">
        <v>0.23217085747357269</v>
      </c>
      <c r="J22" s="49">
        <v>0.159424040264209</v>
      </c>
      <c r="K22" s="49">
        <v>0.43408143503893709</v>
      </c>
      <c r="L22" s="49">
        <v>0.43615148565146772</v>
      </c>
      <c r="M22" s="43" t="s">
        <v>95</v>
      </c>
      <c r="N22" s="45" t="s">
        <v>95</v>
      </c>
      <c r="O22" s="48">
        <f t="shared" si="0"/>
        <v>3.9291180458826791E-2</v>
      </c>
      <c r="P22" s="11">
        <f t="shared" si="0"/>
        <v>2.8296483694019187E-2</v>
      </c>
      <c r="Q22" s="11">
        <f t="shared" si="2"/>
        <v>9.5266206409172771E-2</v>
      </c>
      <c r="R22" s="11">
        <f t="shared" si="2"/>
        <v>3.4332124234672301E-2</v>
      </c>
      <c r="S22" s="43" t="s">
        <v>95</v>
      </c>
      <c r="T22" s="45" t="s">
        <v>95</v>
      </c>
      <c r="U22" s="46">
        <f t="shared" si="1"/>
        <v>0.14473913464324331</v>
      </c>
      <c r="V22" s="25">
        <f t="shared" si="1"/>
        <v>0.15073729338362468</v>
      </c>
      <c r="W22" s="25">
        <f t="shared" si="1"/>
        <v>0.17996907693507008</v>
      </c>
      <c r="X22" s="25">
        <f t="shared" si="1"/>
        <v>7.2971987787164128E-2</v>
      </c>
      <c r="Y22" s="43" t="s">
        <v>95</v>
      </c>
      <c r="Z22" s="45" t="s">
        <v>95</v>
      </c>
    </row>
    <row r="23" spans="1:26" x14ac:dyDescent="0.3">
      <c r="A23" s="169"/>
      <c r="B23" s="47">
        <v>1984</v>
      </c>
      <c r="C23" s="42">
        <v>0.2603063642157038</v>
      </c>
      <c r="D23" s="49">
        <v>0.17220498572131959</v>
      </c>
      <c r="E23" s="49">
        <v>0.52912004849147265</v>
      </c>
      <c r="F23" s="49">
        <v>0.46745308323109508</v>
      </c>
      <c r="G23" s="43" t="s">
        <v>95</v>
      </c>
      <c r="H23" s="45" t="s">
        <v>95</v>
      </c>
      <c r="I23" s="42">
        <v>0.22724381156421869</v>
      </c>
      <c r="J23" s="49">
        <v>0.1504191561491236</v>
      </c>
      <c r="K23" s="49">
        <v>0.44850330086773998</v>
      </c>
      <c r="L23" s="49">
        <v>0.43523627244888102</v>
      </c>
      <c r="M23" s="43" t="s">
        <v>95</v>
      </c>
      <c r="N23" s="45" t="s">
        <v>95</v>
      </c>
      <c r="O23" s="48">
        <f t="shared" si="0"/>
        <v>3.3062552651485111E-2</v>
      </c>
      <c r="P23" s="11">
        <f t="shared" si="0"/>
        <v>2.1785829572195992E-2</v>
      </c>
      <c r="Q23" s="11">
        <f t="shared" si="2"/>
        <v>8.0616747623732665E-2</v>
      </c>
      <c r="R23" s="11">
        <f t="shared" si="2"/>
        <v>3.2216810782214056E-2</v>
      </c>
      <c r="S23" s="43" t="s">
        <v>95</v>
      </c>
      <c r="T23" s="45" t="s">
        <v>95</v>
      </c>
      <c r="U23" s="46">
        <f t="shared" ref="U23:Z54" si="3">O23/C23</f>
        <v>0.12701400041102226</v>
      </c>
      <c r="V23" s="25">
        <f t="shared" si="3"/>
        <v>0.12651102684943244</v>
      </c>
      <c r="W23" s="25">
        <f t="shared" si="3"/>
        <v>0.1523600321960431</v>
      </c>
      <c r="X23" s="25">
        <f t="shared" si="3"/>
        <v>6.8919880813551104E-2</v>
      </c>
      <c r="Y23" s="43" t="s">
        <v>95</v>
      </c>
      <c r="Z23" s="45" t="s">
        <v>95</v>
      </c>
    </row>
    <row r="24" spans="1:26" x14ac:dyDescent="0.3">
      <c r="A24" s="169"/>
      <c r="B24" s="47">
        <v>1985</v>
      </c>
      <c r="C24" s="42">
        <v>0.25420520891250697</v>
      </c>
      <c r="D24" s="49">
        <v>0.16432041836454361</v>
      </c>
      <c r="E24" s="49">
        <v>0.50122259477667086</v>
      </c>
      <c r="F24" s="49">
        <v>0.47776882031935608</v>
      </c>
      <c r="G24" s="43" t="s">
        <v>95</v>
      </c>
      <c r="H24" s="45" t="s">
        <v>95</v>
      </c>
      <c r="I24" s="42">
        <v>0.2190714039527486</v>
      </c>
      <c r="J24" s="49">
        <v>0.14140128532741639</v>
      </c>
      <c r="K24" s="49">
        <v>0.41813680612208881</v>
      </c>
      <c r="L24" s="49">
        <v>0.42722428393994538</v>
      </c>
      <c r="M24" s="43" t="s">
        <v>95</v>
      </c>
      <c r="N24" s="45" t="s">
        <v>95</v>
      </c>
      <c r="O24" s="48">
        <f t="shared" si="0"/>
        <v>3.5133804959758375E-2</v>
      </c>
      <c r="P24" s="11">
        <f t="shared" si="0"/>
        <v>2.2919133037127226E-2</v>
      </c>
      <c r="Q24" s="11">
        <f t="shared" si="2"/>
        <v>8.3085788654582049E-2</v>
      </c>
      <c r="R24" s="11">
        <f t="shared" si="2"/>
        <v>5.0544536379410698E-2</v>
      </c>
      <c r="S24" s="43" t="s">
        <v>95</v>
      </c>
      <c r="T24" s="45" t="s">
        <v>95</v>
      </c>
      <c r="U24" s="46">
        <f t="shared" si="3"/>
        <v>0.13821040532592241</v>
      </c>
      <c r="V24" s="25">
        <f t="shared" si="3"/>
        <v>0.13947830260680874</v>
      </c>
      <c r="W24" s="25">
        <f t="shared" si="3"/>
        <v>0.16576624741269391</v>
      </c>
      <c r="X24" s="25">
        <f t="shared" si="3"/>
        <v>0.10579287351909047</v>
      </c>
      <c r="Y24" s="43" t="s">
        <v>95</v>
      </c>
      <c r="Z24" s="45" t="s">
        <v>95</v>
      </c>
    </row>
    <row r="25" spans="1:26" x14ac:dyDescent="0.3">
      <c r="A25" s="169"/>
      <c r="B25" s="47">
        <v>1986</v>
      </c>
      <c r="C25" s="42">
        <v>0.2498096908342215</v>
      </c>
      <c r="D25" s="49">
        <v>0.1607918784645711</v>
      </c>
      <c r="E25" s="49">
        <v>0.49913134415017918</v>
      </c>
      <c r="F25" s="49">
        <v>0.45983881662049558</v>
      </c>
      <c r="G25" s="43" t="s">
        <v>95</v>
      </c>
      <c r="H25" s="45" t="s">
        <v>95</v>
      </c>
      <c r="I25" s="42">
        <v>0.2148087108217222</v>
      </c>
      <c r="J25" s="49">
        <v>0.139662060571178</v>
      </c>
      <c r="K25" s="49">
        <v>0.40522297058716589</v>
      </c>
      <c r="L25" s="49">
        <v>0.42574079520012931</v>
      </c>
      <c r="M25" s="43" t="s">
        <v>95</v>
      </c>
      <c r="N25" s="45" t="s">
        <v>95</v>
      </c>
      <c r="O25" s="48">
        <f t="shared" si="0"/>
        <v>3.5000980012499294E-2</v>
      </c>
      <c r="P25" s="11">
        <f t="shared" si="0"/>
        <v>2.1129817893393105E-2</v>
      </c>
      <c r="Q25" s="11">
        <f t="shared" si="0"/>
        <v>9.3908373563013292E-2</v>
      </c>
      <c r="R25" s="11">
        <f t="shared" si="0"/>
        <v>3.4098021420366276E-2</v>
      </c>
      <c r="S25" s="43" t="s">
        <v>95</v>
      </c>
      <c r="T25" s="45" t="s">
        <v>95</v>
      </c>
      <c r="U25" s="46">
        <f t="shared" si="3"/>
        <v>0.14011057735837243</v>
      </c>
      <c r="V25" s="25">
        <f t="shared" si="3"/>
        <v>0.13141097731530546</v>
      </c>
      <c r="W25" s="25">
        <f t="shared" si="3"/>
        <v>0.18814361122301715</v>
      </c>
      <c r="X25" s="25">
        <f t="shared" si="3"/>
        <v>7.4152116324071288E-2</v>
      </c>
      <c r="Y25" s="43" t="s">
        <v>95</v>
      </c>
      <c r="Z25" s="45" t="s">
        <v>95</v>
      </c>
    </row>
    <row r="26" spans="1:26" x14ac:dyDescent="0.3">
      <c r="A26" s="169"/>
      <c r="B26" s="47">
        <v>1987</v>
      </c>
      <c r="C26" s="42">
        <v>0.24374352604328289</v>
      </c>
      <c r="D26" s="49">
        <v>0.14639140412930651</v>
      </c>
      <c r="E26" s="49">
        <v>0.50616343107729</v>
      </c>
      <c r="F26" s="49">
        <v>0.47370342523265319</v>
      </c>
      <c r="G26" s="43" t="s">
        <v>95</v>
      </c>
      <c r="H26" s="45" t="s">
        <v>95</v>
      </c>
      <c r="I26" s="42">
        <v>0.2043444667658029</v>
      </c>
      <c r="J26" s="49">
        <v>0.1224625976447701</v>
      </c>
      <c r="K26" s="49">
        <v>0.40243261353840881</v>
      </c>
      <c r="L26" s="49">
        <v>0.4285562997962124</v>
      </c>
      <c r="M26" s="43" t="s">
        <v>95</v>
      </c>
      <c r="N26" s="45" t="s">
        <v>95</v>
      </c>
      <c r="O26" s="48">
        <f t="shared" si="0"/>
        <v>3.9399059277479997E-2</v>
      </c>
      <c r="P26" s="11">
        <f t="shared" si="0"/>
        <v>2.3928806484536408E-2</v>
      </c>
      <c r="Q26" s="11">
        <f t="shared" si="0"/>
        <v>0.10373081753888119</v>
      </c>
      <c r="R26" s="11">
        <f t="shared" si="0"/>
        <v>4.5147125436440783E-2</v>
      </c>
      <c r="S26" s="43" t="s">
        <v>95</v>
      </c>
      <c r="T26" s="45" t="s">
        <v>95</v>
      </c>
      <c r="U26" s="46">
        <f t="shared" si="3"/>
        <v>0.16164145943504438</v>
      </c>
      <c r="V26" s="25">
        <f t="shared" si="3"/>
        <v>0.16345772913961709</v>
      </c>
      <c r="W26" s="25">
        <f t="shared" si="3"/>
        <v>0.20493542435119486</v>
      </c>
      <c r="X26" s="25">
        <f t="shared" si="3"/>
        <v>9.5306732085096005E-2</v>
      </c>
      <c r="Y26" s="43" t="s">
        <v>95</v>
      </c>
      <c r="Z26" s="45" t="s">
        <v>95</v>
      </c>
    </row>
    <row r="27" spans="1:26" x14ac:dyDescent="0.3">
      <c r="A27" s="169"/>
      <c r="B27" s="47">
        <v>1988</v>
      </c>
      <c r="C27" s="42">
        <v>0.2449685193790577</v>
      </c>
      <c r="D27" s="49">
        <v>0.14713863818342979</v>
      </c>
      <c r="E27" s="49">
        <v>0.49734361114589409</v>
      </c>
      <c r="F27" s="49">
        <v>0.46722183655557231</v>
      </c>
      <c r="G27" s="43" t="s">
        <v>95</v>
      </c>
      <c r="H27" s="45" t="s">
        <v>95</v>
      </c>
      <c r="I27" s="42">
        <v>0.2083594207488817</v>
      </c>
      <c r="J27" s="49">
        <v>0.12606676152471741</v>
      </c>
      <c r="K27" s="49">
        <v>0.40442682041765249</v>
      </c>
      <c r="L27" s="49">
        <v>0.42349719948795989</v>
      </c>
      <c r="M27" s="43" t="s">
        <v>95</v>
      </c>
      <c r="N27" s="45" t="s">
        <v>95</v>
      </c>
      <c r="O27" s="48">
        <f t="shared" si="0"/>
        <v>3.6609098630176001E-2</v>
      </c>
      <c r="P27" s="11">
        <f t="shared" si="0"/>
        <v>2.107187665871238E-2</v>
      </c>
      <c r="Q27" s="11">
        <f t="shared" si="0"/>
        <v>9.2916790728241605E-2</v>
      </c>
      <c r="R27" s="11">
        <f t="shared" si="0"/>
        <v>4.3724637067612426E-2</v>
      </c>
      <c r="S27" s="43" t="s">
        <v>95</v>
      </c>
      <c r="T27" s="45" t="s">
        <v>95</v>
      </c>
      <c r="U27" s="46">
        <f t="shared" si="3"/>
        <v>0.14944409478806567</v>
      </c>
      <c r="V27" s="25">
        <f t="shared" si="3"/>
        <v>0.14321103497263044</v>
      </c>
      <c r="W27" s="25">
        <f t="shared" si="3"/>
        <v>0.18682614724688756</v>
      </c>
      <c r="X27" s="25">
        <f t="shared" si="3"/>
        <v>9.3584318297185859E-2</v>
      </c>
      <c r="Y27" s="43" t="s">
        <v>95</v>
      </c>
      <c r="Z27" s="45" t="s">
        <v>95</v>
      </c>
    </row>
    <row r="28" spans="1:26" x14ac:dyDescent="0.3">
      <c r="A28" s="169"/>
      <c r="B28" s="47">
        <v>1989</v>
      </c>
      <c r="C28" s="42">
        <v>0.2396426424037704</v>
      </c>
      <c r="D28" s="49">
        <v>0.14386384206864461</v>
      </c>
      <c r="E28" s="49">
        <v>0.49434913710409228</v>
      </c>
      <c r="F28" s="49">
        <v>0.45673448844298731</v>
      </c>
      <c r="G28" s="43" t="s">
        <v>95</v>
      </c>
      <c r="H28" s="45" t="s">
        <v>95</v>
      </c>
      <c r="I28" s="42">
        <v>0.20131922202530511</v>
      </c>
      <c r="J28" s="49">
        <v>0.1215976816076328</v>
      </c>
      <c r="K28" s="49">
        <v>0.39602588242359771</v>
      </c>
      <c r="L28" s="49">
        <v>0.40675703816954611</v>
      </c>
      <c r="M28" s="43" t="s">
        <v>95</v>
      </c>
      <c r="N28" s="45" t="s">
        <v>95</v>
      </c>
      <c r="O28" s="48">
        <f t="shared" si="0"/>
        <v>3.8323420378465284E-2</v>
      </c>
      <c r="P28" s="11">
        <f t="shared" si="0"/>
        <v>2.2266160461011805E-2</v>
      </c>
      <c r="Q28" s="11">
        <f t="shared" si="0"/>
        <v>9.8323254680494576E-2</v>
      </c>
      <c r="R28" s="11">
        <f t="shared" si="0"/>
        <v>4.9977450273441193E-2</v>
      </c>
      <c r="S28" s="43" t="s">
        <v>95</v>
      </c>
      <c r="T28" s="45" t="s">
        <v>95</v>
      </c>
      <c r="U28" s="46">
        <f t="shared" si="3"/>
        <v>0.15991903608663566</v>
      </c>
      <c r="V28" s="25">
        <f t="shared" si="3"/>
        <v>0.15477245804673775</v>
      </c>
      <c r="W28" s="25">
        <f t="shared" si="3"/>
        <v>0.19889435886643655</v>
      </c>
      <c r="X28" s="25">
        <f t="shared" si="3"/>
        <v>0.1094234211298885</v>
      </c>
      <c r="Y28" s="43" t="s">
        <v>95</v>
      </c>
      <c r="Z28" s="45" t="s">
        <v>95</v>
      </c>
    </row>
    <row r="29" spans="1:26" x14ac:dyDescent="0.3">
      <c r="A29" s="169"/>
      <c r="B29" s="47">
        <v>1990</v>
      </c>
      <c r="C29" s="42">
        <v>0.25293937840266673</v>
      </c>
      <c r="D29" s="49">
        <v>0.15581890568941301</v>
      </c>
      <c r="E29" s="49">
        <v>0.505181757053902</v>
      </c>
      <c r="F29" s="49">
        <v>0.47969689208990918</v>
      </c>
      <c r="G29" s="43" t="s">
        <v>95</v>
      </c>
      <c r="H29" s="45" t="s">
        <v>95</v>
      </c>
      <c r="I29" s="42">
        <v>0.21179478974142019</v>
      </c>
      <c r="J29" s="49">
        <v>0.13478483618021</v>
      </c>
      <c r="K29" s="49">
        <v>0.37653784096796061</v>
      </c>
      <c r="L29" s="49">
        <v>0.43270444215950737</v>
      </c>
      <c r="M29" s="43" t="s">
        <v>95</v>
      </c>
      <c r="N29" s="45" t="s">
        <v>95</v>
      </c>
      <c r="O29" s="48">
        <f t="shared" si="0"/>
        <v>4.1144588661246539E-2</v>
      </c>
      <c r="P29" s="11">
        <f t="shared" si="0"/>
        <v>2.1034069509203002E-2</v>
      </c>
      <c r="Q29" s="11">
        <f t="shared" si="0"/>
        <v>0.12864391608594139</v>
      </c>
      <c r="R29" s="11">
        <f t="shared" si="0"/>
        <v>4.6992449930401803E-2</v>
      </c>
      <c r="S29" s="43" t="s">
        <v>95</v>
      </c>
      <c r="T29" s="45" t="s">
        <v>95</v>
      </c>
      <c r="U29" s="46">
        <f t="shared" si="3"/>
        <v>0.16266580917956724</v>
      </c>
      <c r="V29" s="25">
        <f t="shared" si="3"/>
        <v>0.13499048408881326</v>
      </c>
      <c r="W29" s="25">
        <f t="shared" si="3"/>
        <v>0.25464877598938179</v>
      </c>
      <c r="X29" s="25">
        <f t="shared" si="3"/>
        <v>9.7962798394770609E-2</v>
      </c>
      <c r="Y29" s="43" t="s">
        <v>95</v>
      </c>
      <c r="Z29" s="45" t="s">
        <v>95</v>
      </c>
    </row>
    <row r="30" spans="1:26" x14ac:dyDescent="0.3">
      <c r="A30" s="169"/>
      <c r="B30" s="47">
        <v>1991</v>
      </c>
      <c r="C30" s="42">
        <v>0.2678239164761303</v>
      </c>
      <c r="D30" s="49">
        <v>0.16546857089456379</v>
      </c>
      <c r="E30" s="49">
        <v>0.5153719747254687</v>
      </c>
      <c r="F30" s="49">
        <v>0.51938064083215219</v>
      </c>
      <c r="G30" s="43" t="s">
        <v>95</v>
      </c>
      <c r="H30" s="45" t="s">
        <v>95</v>
      </c>
      <c r="I30" s="42">
        <v>0.21332450814538781</v>
      </c>
      <c r="J30" s="49">
        <v>0.13522878744361161</v>
      </c>
      <c r="K30" s="49">
        <v>0.38321902350607351</v>
      </c>
      <c r="L30" s="49">
        <v>0.4409076786500572</v>
      </c>
      <c r="M30" s="43" t="s">
        <v>95</v>
      </c>
      <c r="N30" s="45" t="s">
        <v>95</v>
      </c>
      <c r="O30" s="48">
        <f t="shared" si="0"/>
        <v>5.4499408330742488E-2</v>
      </c>
      <c r="P30" s="11">
        <f t="shared" si="0"/>
        <v>3.0239783450952185E-2</v>
      </c>
      <c r="Q30" s="11">
        <f t="shared" si="0"/>
        <v>0.13215295121939519</v>
      </c>
      <c r="R30" s="11">
        <f t="shared" si="0"/>
        <v>7.8472962182094985E-2</v>
      </c>
      <c r="S30" s="43" t="s">
        <v>95</v>
      </c>
      <c r="T30" s="45" t="s">
        <v>95</v>
      </c>
      <c r="U30" s="46">
        <f t="shared" si="3"/>
        <v>0.2034896996796017</v>
      </c>
      <c r="V30" s="25">
        <f t="shared" si="3"/>
        <v>0.18275243018942194</v>
      </c>
      <c r="W30" s="25">
        <f t="shared" si="3"/>
        <v>0.25642246319232082</v>
      </c>
      <c r="X30" s="25">
        <f t="shared" si="3"/>
        <v>0.15108950163480395</v>
      </c>
      <c r="Y30" s="43" t="s">
        <v>95</v>
      </c>
      <c r="Z30" s="45" t="s">
        <v>95</v>
      </c>
    </row>
    <row r="31" spans="1:26" x14ac:dyDescent="0.3">
      <c r="A31" s="169"/>
      <c r="B31" s="47">
        <v>1992</v>
      </c>
      <c r="C31" s="42">
        <v>0.27089200260005147</v>
      </c>
      <c r="D31" s="49">
        <v>0.1675976257087993</v>
      </c>
      <c r="E31" s="49">
        <v>0.52530288520601554</v>
      </c>
      <c r="F31" s="49">
        <v>0.51904092894123099</v>
      </c>
      <c r="G31" s="43" t="s">
        <v>95</v>
      </c>
      <c r="H31" s="45" t="s">
        <v>95</v>
      </c>
      <c r="I31" s="42">
        <v>0.21870058324665831</v>
      </c>
      <c r="J31" s="49">
        <v>0.13339161742243549</v>
      </c>
      <c r="K31" s="49">
        <v>0.40905166209597588</v>
      </c>
      <c r="L31" s="49">
        <v>0.45088588623203241</v>
      </c>
      <c r="M31" s="43" t="s">
        <v>95</v>
      </c>
      <c r="N31" s="45" t="s">
        <v>95</v>
      </c>
      <c r="O31" s="48">
        <f t="shared" si="0"/>
        <v>5.2191419353393165E-2</v>
      </c>
      <c r="P31" s="11">
        <f t="shared" si="0"/>
        <v>3.4206008286363804E-2</v>
      </c>
      <c r="Q31" s="11">
        <f t="shared" si="0"/>
        <v>0.11625122311003966</v>
      </c>
      <c r="R31" s="11">
        <f t="shared" si="0"/>
        <v>6.8155042709198588E-2</v>
      </c>
      <c r="S31" s="43" t="s">
        <v>95</v>
      </c>
      <c r="T31" s="45" t="s">
        <v>95</v>
      </c>
      <c r="U31" s="46">
        <f t="shared" si="3"/>
        <v>0.19266504308895846</v>
      </c>
      <c r="V31" s="25">
        <f t="shared" si="3"/>
        <v>0.20409601950923045</v>
      </c>
      <c r="W31" s="25">
        <f t="shared" si="3"/>
        <v>0.2213032259749492</v>
      </c>
      <c r="X31" s="25">
        <f t="shared" si="3"/>
        <v>0.13130957292370968</v>
      </c>
      <c r="Y31" s="43" t="s">
        <v>95</v>
      </c>
      <c r="Z31" s="45" t="s">
        <v>95</v>
      </c>
    </row>
    <row r="32" spans="1:26" x14ac:dyDescent="0.3">
      <c r="A32" s="169"/>
      <c r="B32" s="47">
        <v>1993</v>
      </c>
      <c r="C32" s="42">
        <v>0.28309403498935448</v>
      </c>
      <c r="D32" s="49">
        <v>0.1721013174016662</v>
      </c>
      <c r="E32" s="49">
        <v>0.5356805488261992</v>
      </c>
      <c r="F32" s="49">
        <v>0.52116056891057816</v>
      </c>
      <c r="G32" s="43" t="s">
        <v>95</v>
      </c>
      <c r="H32" s="45" t="s">
        <v>95</v>
      </c>
      <c r="I32" s="42">
        <v>0.23351228175155189</v>
      </c>
      <c r="J32" s="49">
        <v>0.1434507049258277</v>
      </c>
      <c r="K32" s="49">
        <v>0.41651131918369311</v>
      </c>
      <c r="L32" s="49">
        <v>0.44958409592992282</v>
      </c>
      <c r="M32" s="43" t="s">
        <v>95</v>
      </c>
      <c r="N32" s="45" t="s">
        <v>95</v>
      </c>
      <c r="O32" s="48">
        <f t="shared" si="0"/>
        <v>4.9581753237802589E-2</v>
      </c>
      <c r="P32" s="11">
        <f t="shared" si="0"/>
        <v>2.8650612475838499E-2</v>
      </c>
      <c r="Q32" s="11">
        <f t="shared" si="0"/>
        <v>0.11916922964250609</v>
      </c>
      <c r="R32" s="11">
        <f t="shared" si="0"/>
        <v>7.1576472980655337E-2</v>
      </c>
      <c r="S32" s="43" t="s">
        <v>95</v>
      </c>
      <c r="T32" s="45" t="s">
        <v>95</v>
      </c>
      <c r="U32" s="46">
        <f t="shared" si="3"/>
        <v>0.1751423453329459</v>
      </c>
      <c r="V32" s="25">
        <f t="shared" si="3"/>
        <v>0.16647526531694706</v>
      </c>
      <c r="W32" s="25">
        <f t="shared" si="3"/>
        <v>0.22246323840511592</v>
      </c>
      <c r="X32" s="25">
        <f t="shared" si="3"/>
        <v>0.13734053811913882</v>
      </c>
      <c r="Y32" s="43" t="s">
        <v>95</v>
      </c>
      <c r="Z32" s="45" t="s">
        <v>95</v>
      </c>
    </row>
    <row r="33" spans="1:26" x14ac:dyDescent="0.3">
      <c r="A33" s="169"/>
      <c r="B33" s="47">
        <v>1994</v>
      </c>
      <c r="C33" s="42">
        <v>0.27357463502239981</v>
      </c>
      <c r="D33" s="49">
        <v>0.16602366119009149</v>
      </c>
      <c r="E33" s="49">
        <v>0.5121884525432352</v>
      </c>
      <c r="F33" s="49">
        <v>0.51149907197145994</v>
      </c>
      <c r="G33" s="43" t="s">
        <v>95</v>
      </c>
      <c r="H33" s="45" t="s">
        <v>95</v>
      </c>
      <c r="I33" s="42">
        <v>0.21008906770976071</v>
      </c>
      <c r="J33" s="49">
        <v>0.1290773722915956</v>
      </c>
      <c r="K33" s="49">
        <v>0.35459794106578529</v>
      </c>
      <c r="L33" s="49">
        <v>0.42462281122220469</v>
      </c>
      <c r="M33" s="43" t="s">
        <v>95</v>
      </c>
      <c r="N33" s="45" t="s">
        <v>95</v>
      </c>
      <c r="O33" s="48">
        <f t="shared" si="0"/>
        <v>6.3485567312639102E-2</v>
      </c>
      <c r="P33" s="11">
        <f t="shared" si="0"/>
        <v>3.6946288898495883E-2</v>
      </c>
      <c r="Q33" s="11">
        <f t="shared" si="0"/>
        <v>0.1575905114774499</v>
      </c>
      <c r="R33" s="11">
        <f t="shared" si="0"/>
        <v>8.6876260749255252E-2</v>
      </c>
      <c r="S33" s="43" t="s">
        <v>95</v>
      </c>
      <c r="T33" s="45" t="s">
        <v>95</v>
      </c>
      <c r="U33" s="46">
        <f t="shared" si="3"/>
        <v>0.23205940604632813</v>
      </c>
      <c r="V33" s="25">
        <f t="shared" si="3"/>
        <v>0.2225362856936014</v>
      </c>
      <c r="W33" s="25">
        <f t="shared" si="3"/>
        <v>0.30768071926445328</v>
      </c>
      <c r="X33" s="25">
        <f t="shared" si="3"/>
        <v>0.16984637022782845</v>
      </c>
      <c r="Y33" s="43" t="s">
        <v>95</v>
      </c>
      <c r="Z33" s="45" t="s">
        <v>95</v>
      </c>
    </row>
    <row r="34" spans="1:26" x14ac:dyDescent="0.3">
      <c r="A34" s="169"/>
      <c r="B34" s="47">
        <v>1995</v>
      </c>
      <c r="C34" s="42">
        <v>0.26113225446893851</v>
      </c>
      <c r="D34" s="49">
        <v>0.14728862323077321</v>
      </c>
      <c r="E34" s="49">
        <v>0.48666616615627167</v>
      </c>
      <c r="F34" s="49">
        <v>0.50499642900871811</v>
      </c>
      <c r="G34" s="43" t="s">
        <v>95</v>
      </c>
      <c r="H34" s="45" t="s">
        <v>95</v>
      </c>
      <c r="I34" s="42">
        <v>0.18728639874035621</v>
      </c>
      <c r="J34" s="49">
        <v>0.1000103041385642</v>
      </c>
      <c r="K34" s="49">
        <v>0.33200856829741909</v>
      </c>
      <c r="L34" s="49">
        <v>0.4007068398589313</v>
      </c>
      <c r="M34" s="43" t="s">
        <v>95</v>
      </c>
      <c r="N34" s="45" t="s">
        <v>95</v>
      </c>
      <c r="O34" s="48">
        <f t="shared" si="0"/>
        <v>7.3845855728582294E-2</v>
      </c>
      <c r="P34" s="11">
        <f t="shared" si="0"/>
        <v>4.7278319092209017E-2</v>
      </c>
      <c r="Q34" s="11">
        <f t="shared" si="0"/>
        <v>0.15465759785885258</v>
      </c>
      <c r="R34" s="11">
        <f t="shared" si="0"/>
        <v>0.10428958914978681</v>
      </c>
      <c r="S34" s="43" t="s">
        <v>95</v>
      </c>
      <c r="T34" s="45" t="s">
        <v>95</v>
      </c>
      <c r="U34" s="46">
        <f t="shared" si="3"/>
        <v>0.2827910166775901</v>
      </c>
      <c r="V34" s="25">
        <f t="shared" si="3"/>
        <v>0.32099097713835573</v>
      </c>
      <c r="W34" s="25">
        <f t="shared" si="3"/>
        <v>0.31778991147124663</v>
      </c>
      <c r="X34" s="25">
        <f t="shared" si="3"/>
        <v>0.20651549824718937</v>
      </c>
      <c r="Y34" s="43" t="s">
        <v>95</v>
      </c>
      <c r="Z34" s="45" t="s">
        <v>95</v>
      </c>
    </row>
    <row r="35" spans="1:26" x14ac:dyDescent="0.3">
      <c r="A35" s="169"/>
      <c r="B35" s="47">
        <v>1996</v>
      </c>
      <c r="C35" s="42">
        <v>0.25677857713875513</v>
      </c>
      <c r="D35" s="49">
        <v>0.1490072033617465</v>
      </c>
      <c r="E35" s="49">
        <v>0.47211826627324882</v>
      </c>
      <c r="F35" s="49">
        <v>0.4907943698353136</v>
      </c>
      <c r="G35" s="43" t="s">
        <v>95</v>
      </c>
      <c r="H35" s="45" t="s">
        <v>95</v>
      </c>
      <c r="I35" s="42">
        <v>0.18688696407848859</v>
      </c>
      <c r="J35" s="49">
        <v>0.1038784266585854</v>
      </c>
      <c r="K35" s="49">
        <v>0.32401859369626512</v>
      </c>
      <c r="L35" s="49">
        <v>0.39699502751652249</v>
      </c>
      <c r="M35" s="43" t="s">
        <v>95</v>
      </c>
      <c r="N35" s="45" t="s">
        <v>95</v>
      </c>
      <c r="O35" s="48">
        <f t="shared" si="0"/>
        <v>6.9891613060266533E-2</v>
      </c>
      <c r="P35" s="11">
        <f t="shared" si="0"/>
        <v>4.5128776703161094E-2</v>
      </c>
      <c r="Q35" s="11">
        <f t="shared" si="0"/>
        <v>0.1480996725769837</v>
      </c>
      <c r="R35" s="11">
        <f t="shared" si="0"/>
        <v>9.3799342318791112E-2</v>
      </c>
      <c r="S35" s="43" t="s">
        <v>95</v>
      </c>
      <c r="T35" s="45" t="s">
        <v>95</v>
      </c>
      <c r="U35" s="46">
        <f t="shared" si="3"/>
        <v>0.27218630868298366</v>
      </c>
      <c r="V35" s="25">
        <f t="shared" si="3"/>
        <v>0.30286305416793474</v>
      </c>
      <c r="W35" s="25">
        <f t="shared" si="3"/>
        <v>0.31369189280905257</v>
      </c>
      <c r="X35" s="25">
        <f t="shared" si="3"/>
        <v>0.19111739678323031</v>
      </c>
      <c r="Y35" s="43" t="s">
        <v>95</v>
      </c>
      <c r="Z35" s="45" t="s">
        <v>95</v>
      </c>
    </row>
    <row r="36" spans="1:26" x14ac:dyDescent="0.3">
      <c r="A36" s="169"/>
      <c r="B36" s="47">
        <v>1997</v>
      </c>
      <c r="C36" s="42">
        <v>0.24532911629519411</v>
      </c>
      <c r="D36" s="49">
        <v>0.1413164491543962</v>
      </c>
      <c r="E36" s="49">
        <v>0.45556051391831359</v>
      </c>
      <c r="F36" s="49">
        <v>0.45892125209920009</v>
      </c>
      <c r="G36" s="43" t="s">
        <v>95</v>
      </c>
      <c r="H36" s="45" t="s">
        <v>95</v>
      </c>
      <c r="I36" s="42">
        <v>0.17878560938757229</v>
      </c>
      <c r="J36" s="49">
        <v>9.6686860198743577E-2</v>
      </c>
      <c r="K36" s="49">
        <v>0.31793919860769349</v>
      </c>
      <c r="L36" s="49">
        <v>0.37065659435053161</v>
      </c>
      <c r="M36" s="43" t="s">
        <v>95</v>
      </c>
      <c r="N36" s="45" t="s">
        <v>95</v>
      </c>
      <c r="O36" s="48">
        <f t="shared" si="0"/>
        <v>6.6543506907621813E-2</v>
      </c>
      <c r="P36" s="11">
        <f t="shared" si="0"/>
        <v>4.4629588955652624E-2</v>
      </c>
      <c r="Q36" s="11">
        <f t="shared" si="0"/>
        <v>0.13762131531062011</v>
      </c>
      <c r="R36" s="11">
        <f t="shared" si="0"/>
        <v>8.8264657748668485E-2</v>
      </c>
      <c r="S36" s="43" t="s">
        <v>95</v>
      </c>
      <c r="T36" s="45" t="s">
        <v>95</v>
      </c>
      <c r="U36" s="46">
        <f t="shared" si="3"/>
        <v>0.27124178292621753</v>
      </c>
      <c r="V36" s="25">
        <f t="shared" si="3"/>
        <v>0.31581312170455317</v>
      </c>
      <c r="W36" s="25">
        <f t="shared" si="3"/>
        <v>0.30209228215792411</v>
      </c>
      <c r="X36" s="25">
        <f t="shared" si="3"/>
        <v>0.19233072633905665</v>
      </c>
      <c r="Y36" s="43" t="s">
        <v>95</v>
      </c>
      <c r="Z36" s="45" t="s">
        <v>95</v>
      </c>
    </row>
    <row r="37" spans="1:26" x14ac:dyDescent="0.3">
      <c r="A37" s="169"/>
      <c r="B37" s="47">
        <v>1998</v>
      </c>
      <c r="C37" s="42">
        <v>0.23496792246705969</v>
      </c>
      <c r="D37" s="49">
        <v>0.1310387123342566</v>
      </c>
      <c r="E37" s="49">
        <v>0.44511487520262027</v>
      </c>
      <c r="F37" s="49">
        <v>0.4339799008884927</v>
      </c>
      <c r="G37" s="43" t="s">
        <v>95</v>
      </c>
      <c r="H37" s="45" t="s">
        <v>95</v>
      </c>
      <c r="I37" s="42">
        <v>0.17123475173772479</v>
      </c>
      <c r="J37" s="49">
        <v>9.4794506509727428E-2</v>
      </c>
      <c r="K37" s="49">
        <v>0.2888980629769976</v>
      </c>
      <c r="L37" s="49">
        <v>0.34727506294546989</v>
      </c>
      <c r="M37" s="43" t="s">
        <v>95</v>
      </c>
      <c r="N37" s="45" t="s">
        <v>95</v>
      </c>
      <c r="O37" s="48">
        <f t="shared" si="0"/>
        <v>6.3733170729334904E-2</v>
      </c>
      <c r="P37" s="11">
        <f t="shared" si="0"/>
        <v>3.6244205824529169E-2</v>
      </c>
      <c r="Q37" s="11">
        <f t="shared" si="0"/>
        <v>0.15621681222562267</v>
      </c>
      <c r="R37" s="11">
        <f t="shared" si="0"/>
        <v>8.6704837943022806E-2</v>
      </c>
      <c r="S37" s="43" t="s">
        <v>95</v>
      </c>
      <c r="T37" s="45" t="s">
        <v>95</v>
      </c>
      <c r="U37" s="46">
        <f t="shared" si="3"/>
        <v>0.27124200639885088</v>
      </c>
      <c r="V37" s="25">
        <f t="shared" si="3"/>
        <v>0.27659159021706964</v>
      </c>
      <c r="W37" s="25">
        <f t="shared" si="3"/>
        <v>0.35095841754223867</v>
      </c>
      <c r="X37" s="25">
        <f t="shared" si="3"/>
        <v>0.19978998512491214</v>
      </c>
      <c r="Y37" s="43" t="s">
        <v>95</v>
      </c>
      <c r="Z37" s="45" t="s">
        <v>95</v>
      </c>
    </row>
    <row r="38" spans="1:26" x14ac:dyDescent="0.3">
      <c r="A38" s="169"/>
      <c r="B38" s="47">
        <v>1999</v>
      </c>
      <c r="C38" s="42">
        <v>0.2157882574077182</v>
      </c>
      <c r="D38" s="49">
        <v>0.11983364106469389</v>
      </c>
      <c r="E38" s="49">
        <v>0.40849705550065118</v>
      </c>
      <c r="F38" s="49">
        <v>0.39181951016919669</v>
      </c>
      <c r="G38" s="43" t="s">
        <v>95</v>
      </c>
      <c r="H38" s="45" t="s">
        <v>95</v>
      </c>
      <c r="I38" s="42">
        <v>0.15595410400485271</v>
      </c>
      <c r="J38" s="49">
        <v>8.3429721633131726E-2</v>
      </c>
      <c r="K38" s="49">
        <v>0.28877823891781768</v>
      </c>
      <c r="L38" s="49">
        <v>0.30272066368881317</v>
      </c>
      <c r="M38" s="43" t="s">
        <v>95</v>
      </c>
      <c r="N38" s="45" t="s">
        <v>95</v>
      </c>
      <c r="O38" s="48">
        <f t="shared" si="0"/>
        <v>5.9834153402865492E-2</v>
      </c>
      <c r="P38" s="11">
        <f t="shared" si="0"/>
        <v>3.6403919431562168E-2</v>
      </c>
      <c r="Q38" s="11">
        <f t="shared" si="0"/>
        <v>0.11971881658283351</v>
      </c>
      <c r="R38" s="11">
        <f t="shared" si="0"/>
        <v>8.909884648038352E-2</v>
      </c>
      <c r="S38" s="43" t="s">
        <v>95</v>
      </c>
      <c r="T38" s="45" t="s">
        <v>95</v>
      </c>
      <c r="U38" s="46">
        <f t="shared" si="3"/>
        <v>0.27728178595841135</v>
      </c>
      <c r="V38" s="25">
        <f t="shared" si="3"/>
        <v>0.30378714280999769</v>
      </c>
      <c r="W38" s="25">
        <f t="shared" si="3"/>
        <v>0.29307143092159366</v>
      </c>
      <c r="X38" s="25">
        <f t="shared" si="3"/>
        <v>0.22739767716494921</v>
      </c>
      <c r="Y38" s="43" t="s">
        <v>95</v>
      </c>
      <c r="Z38" s="45" t="s">
        <v>95</v>
      </c>
    </row>
    <row r="39" spans="1:26" x14ac:dyDescent="0.3">
      <c r="A39" s="169"/>
      <c r="B39" s="47">
        <v>2000</v>
      </c>
      <c r="C39" s="42">
        <v>0.2059263055889341</v>
      </c>
      <c r="D39" s="49">
        <v>0.114756590113097</v>
      </c>
      <c r="E39" s="49">
        <v>0.38360215210328469</v>
      </c>
      <c r="F39" s="49">
        <v>0.3645367451186729</v>
      </c>
      <c r="G39" s="43" t="s">
        <v>95</v>
      </c>
      <c r="H39" s="45" t="s">
        <v>95</v>
      </c>
      <c r="I39" s="42">
        <v>0.15460464482632541</v>
      </c>
      <c r="J39" s="49">
        <v>8.2312831682868168E-2</v>
      </c>
      <c r="K39" s="49">
        <v>0.27942753718830698</v>
      </c>
      <c r="L39" s="49">
        <v>0.29925801544127789</v>
      </c>
      <c r="M39" s="43" t="s">
        <v>95</v>
      </c>
      <c r="N39" s="45" t="s">
        <v>95</v>
      </c>
      <c r="O39" s="48">
        <f t="shared" si="0"/>
        <v>5.132166076260869E-2</v>
      </c>
      <c r="P39" s="11">
        <f t="shared" si="0"/>
        <v>3.2443758430228828E-2</v>
      </c>
      <c r="Q39" s="11">
        <f t="shared" si="0"/>
        <v>0.1041746149149777</v>
      </c>
      <c r="R39" s="11">
        <f t="shared" si="0"/>
        <v>6.5278729677395009E-2</v>
      </c>
      <c r="S39" s="43" t="s">
        <v>95</v>
      </c>
      <c r="T39" s="45" t="s">
        <v>95</v>
      </c>
      <c r="U39" s="46">
        <f t="shared" si="3"/>
        <v>0.24922343270245398</v>
      </c>
      <c r="V39" s="25">
        <f t="shared" si="3"/>
        <v>0.28271804171119291</v>
      </c>
      <c r="W39" s="25">
        <f t="shared" si="3"/>
        <v>0.27156942249617189</v>
      </c>
      <c r="X39" s="25">
        <f t="shared" si="3"/>
        <v>0.17907311279729532</v>
      </c>
      <c r="Y39" s="43" t="s">
        <v>95</v>
      </c>
      <c r="Z39" s="45" t="s">
        <v>95</v>
      </c>
    </row>
    <row r="40" spans="1:26" x14ac:dyDescent="0.3">
      <c r="A40" s="169"/>
      <c r="B40" s="47">
        <v>2001</v>
      </c>
      <c r="C40" s="42">
        <v>0.21439906032271569</v>
      </c>
      <c r="D40" s="49">
        <v>0.1243075982325611</v>
      </c>
      <c r="E40" s="49">
        <v>0.39037027510579347</v>
      </c>
      <c r="F40" s="49">
        <v>0.36285702760471777</v>
      </c>
      <c r="G40" s="43" t="s">
        <v>95</v>
      </c>
      <c r="H40" s="45" t="s">
        <v>95</v>
      </c>
      <c r="I40" s="42">
        <v>0.1646834684212386</v>
      </c>
      <c r="J40" s="49">
        <v>9.0939301019067789E-2</v>
      </c>
      <c r="K40" s="49">
        <v>0.290065077028069</v>
      </c>
      <c r="L40" s="49">
        <v>0.30311532480032383</v>
      </c>
      <c r="M40" s="43" t="s">
        <v>95</v>
      </c>
      <c r="N40" s="45" t="s">
        <v>95</v>
      </c>
      <c r="O40" s="48">
        <f t="shared" si="0"/>
        <v>4.9715591901477091E-2</v>
      </c>
      <c r="P40" s="11">
        <f t="shared" si="0"/>
        <v>3.3368297213493311E-2</v>
      </c>
      <c r="Q40" s="11">
        <f t="shared" si="0"/>
        <v>0.10030519807772448</v>
      </c>
      <c r="R40" s="11">
        <f t="shared" si="0"/>
        <v>5.9741702804393948E-2</v>
      </c>
      <c r="S40" s="43" t="s">
        <v>95</v>
      </c>
      <c r="T40" s="45" t="s">
        <v>95</v>
      </c>
      <c r="U40" s="46">
        <f t="shared" si="3"/>
        <v>0.23188344121772114</v>
      </c>
      <c r="V40" s="25">
        <f t="shared" si="3"/>
        <v>0.26843328716774151</v>
      </c>
      <c r="W40" s="25">
        <f t="shared" si="3"/>
        <v>0.25694886233471786</v>
      </c>
      <c r="X40" s="25">
        <f t="shared" si="3"/>
        <v>0.16464254033815826</v>
      </c>
      <c r="Y40" s="43" t="s">
        <v>95</v>
      </c>
      <c r="Z40" s="45" t="s">
        <v>95</v>
      </c>
    </row>
    <row r="41" spans="1:26" x14ac:dyDescent="0.3">
      <c r="A41" s="169"/>
      <c r="B41" s="47">
        <v>2002</v>
      </c>
      <c r="C41" s="42">
        <v>0.2252773699443433</v>
      </c>
      <c r="D41" s="49">
        <v>0.12901283163506161</v>
      </c>
      <c r="E41" s="49">
        <v>0.41256455076959819</v>
      </c>
      <c r="F41" s="49">
        <v>0.38811529850602061</v>
      </c>
      <c r="G41" s="49">
        <v>0.1838876795647966</v>
      </c>
      <c r="H41" s="50">
        <v>0.27043313057676721</v>
      </c>
      <c r="I41" s="42">
        <v>0.16772989852292031</v>
      </c>
      <c r="J41" s="49">
        <v>9.2476241096617895E-2</v>
      </c>
      <c r="K41" s="49">
        <v>0.29158431310263427</v>
      </c>
      <c r="L41" s="49">
        <v>0.31305833622834872</v>
      </c>
      <c r="M41" s="49">
        <v>0.1635031347485221</v>
      </c>
      <c r="N41" s="49">
        <v>0.1748349646038207</v>
      </c>
      <c r="O41" s="48">
        <f t="shared" si="0"/>
        <v>5.7547471421422997E-2</v>
      </c>
      <c r="P41" s="11">
        <f t="shared" si="0"/>
        <v>3.6536590538443714E-2</v>
      </c>
      <c r="Q41" s="11">
        <f t="shared" si="0"/>
        <v>0.12098023766696392</v>
      </c>
      <c r="R41" s="11">
        <f t="shared" si="0"/>
        <v>7.505696227767189E-2</v>
      </c>
      <c r="S41" s="11">
        <f t="shared" si="0"/>
        <v>2.0384544816274497E-2</v>
      </c>
      <c r="T41" s="11">
        <f t="shared" si="0"/>
        <v>9.5598165972946514E-2</v>
      </c>
      <c r="U41" s="46">
        <f t="shared" si="3"/>
        <v>0.25545163029753315</v>
      </c>
      <c r="V41" s="25">
        <f t="shared" si="3"/>
        <v>0.28320121398307657</v>
      </c>
      <c r="W41" s="25">
        <f t="shared" si="3"/>
        <v>0.29323953655564278</v>
      </c>
      <c r="X41" s="25">
        <f t="shared" si="3"/>
        <v>0.19338831158315595</v>
      </c>
      <c r="Y41" s="25">
        <f t="shared" si="3"/>
        <v>0.11085323858845902</v>
      </c>
      <c r="Z41" s="51">
        <f t="shared" si="3"/>
        <v>0.35350020084099604</v>
      </c>
    </row>
    <row r="42" spans="1:26" x14ac:dyDescent="0.3">
      <c r="A42" s="169"/>
      <c r="B42" s="47">
        <v>2003</v>
      </c>
      <c r="C42" s="42">
        <v>0.23160445900610249</v>
      </c>
      <c r="D42" s="49">
        <v>0.1331211074040633</v>
      </c>
      <c r="E42" s="49">
        <v>0.42548380008724829</v>
      </c>
      <c r="F42" s="49">
        <v>0.38781693573044279</v>
      </c>
      <c r="G42" s="49">
        <v>0.19318383371548281</v>
      </c>
      <c r="H42" s="50">
        <v>0.26105988293105792</v>
      </c>
      <c r="I42" s="42">
        <v>0.16951626210060999</v>
      </c>
      <c r="J42" s="49">
        <v>9.1469020549109839E-2</v>
      </c>
      <c r="K42" s="49">
        <v>0.30841549262093598</v>
      </c>
      <c r="L42" s="49">
        <v>0.30597547907277989</v>
      </c>
      <c r="M42" s="49">
        <v>0.1524589376311031</v>
      </c>
      <c r="N42" s="49">
        <v>0.17353381649980301</v>
      </c>
      <c r="O42" s="48">
        <f t="shared" si="0"/>
        <v>6.2088196905492499E-2</v>
      </c>
      <c r="P42" s="11">
        <f t="shared" si="0"/>
        <v>4.165208685495346E-2</v>
      </c>
      <c r="Q42" s="11">
        <f t="shared" si="0"/>
        <v>0.1170683074663123</v>
      </c>
      <c r="R42" s="11">
        <f t="shared" si="0"/>
        <v>8.1841456657662903E-2</v>
      </c>
      <c r="S42" s="11">
        <f t="shared" si="0"/>
        <v>4.0724896084379708E-2</v>
      </c>
      <c r="T42" s="11">
        <f t="shared" si="0"/>
        <v>8.7526066431254906E-2</v>
      </c>
      <c r="U42" s="46">
        <f t="shared" si="3"/>
        <v>0.26807859042064708</v>
      </c>
      <c r="V42" s="25">
        <f t="shared" si="3"/>
        <v>0.31288867458506509</v>
      </c>
      <c r="W42" s="25">
        <f t="shared" si="3"/>
        <v>0.27514163275383613</v>
      </c>
      <c r="X42" s="25">
        <f t="shared" si="3"/>
        <v>0.21103115701617495</v>
      </c>
      <c r="Y42" s="25">
        <f t="shared" si="3"/>
        <v>0.21080902734520995</v>
      </c>
      <c r="Z42" s="51">
        <f t="shared" si="3"/>
        <v>0.33527198989194851</v>
      </c>
    </row>
    <row r="43" spans="1:26" x14ac:dyDescent="0.3">
      <c r="A43" s="169"/>
      <c r="B43" s="47">
        <v>2004</v>
      </c>
      <c r="C43" s="42">
        <v>0.23023557446538359</v>
      </c>
      <c r="D43" s="49">
        <v>0.1347791833828943</v>
      </c>
      <c r="E43" s="49">
        <v>0.4176531105398657</v>
      </c>
      <c r="F43" s="49">
        <v>0.38338623360833413</v>
      </c>
      <c r="G43" s="49">
        <v>0.17481322043857669</v>
      </c>
      <c r="H43" s="50">
        <v>0.247192991065946</v>
      </c>
      <c r="I43" s="42">
        <v>0.16031771934100869</v>
      </c>
      <c r="J43" s="49">
        <v>8.7129320238735569E-2</v>
      </c>
      <c r="K43" s="49">
        <v>0.28822895006660088</v>
      </c>
      <c r="L43" s="49">
        <v>0.29113803058409832</v>
      </c>
      <c r="M43" s="49">
        <v>0.1279003919248074</v>
      </c>
      <c r="N43" s="49">
        <v>0.15413932733844221</v>
      </c>
      <c r="O43" s="48">
        <f t="shared" si="0"/>
        <v>6.99178551243749E-2</v>
      </c>
      <c r="P43" s="11">
        <f t="shared" si="0"/>
        <v>4.7649863144158727E-2</v>
      </c>
      <c r="Q43" s="11">
        <f t="shared" si="0"/>
        <v>0.12942416047326483</v>
      </c>
      <c r="R43" s="11">
        <f t="shared" si="0"/>
        <v>9.2248203024235809E-2</v>
      </c>
      <c r="S43" s="11">
        <f t="shared" si="0"/>
        <v>4.6912828513769295E-2</v>
      </c>
      <c r="T43" s="11">
        <f t="shared" si="0"/>
        <v>9.3053663727503788E-2</v>
      </c>
      <c r="U43" s="46">
        <f t="shared" si="3"/>
        <v>0.30367963459481451</v>
      </c>
      <c r="V43" s="25">
        <f t="shared" si="3"/>
        <v>0.35354022741620411</v>
      </c>
      <c r="W43" s="25">
        <f t="shared" si="3"/>
        <v>0.30988434470407489</v>
      </c>
      <c r="X43" s="25">
        <f t="shared" si="3"/>
        <v>0.24061428120675873</v>
      </c>
      <c r="Y43" s="25">
        <f t="shared" si="3"/>
        <v>0.26835972929320201</v>
      </c>
      <c r="Z43" s="51">
        <f t="shared" si="3"/>
        <v>0.37644135186130334</v>
      </c>
    </row>
    <row r="44" spans="1:26" x14ac:dyDescent="0.3">
      <c r="A44" s="169"/>
      <c r="B44" s="47">
        <v>2005</v>
      </c>
      <c r="C44" s="42">
        <v>0.23108959434207429</v>
      </c>
      <c r="D44" s="49">
        <v>0.12920734456398891</v>
      </c>
      <c r="E44" s="49">
        <v>0.43765730372024148</v>
      </c>
      <c r="F44" s="49">
        <v>0.37803664451842028</v>
      </c>
      <c r="G44" s="49">
        <v>0.19367542567008111</v>
      </c>
      <c r="H44" s="50">
        <v>0.25108254282975379</v>
      </c>
      <c r="I44" s="42">
        <v>0.16230767160508661</v>
      </c>
      <c r="J44" s="49">
        <v>8.4797709763776846E-2</v>
      </c>
      <c r="K44" s="49">
        <v>0.29806250417084329</v>
      </c>
      <c r="L44" s="49">
        <v>0.29063650427648741</v>
      </c>
      <c r="M44" s="49">
        <v>0.15222910033810491</v>
      </c>
      <c r="N44" s="49">
        <v>0.15282751114684659</v>
      </c>
      <c r="O44" s="48">
        <f t="shared" si="0"/>
        <v>6.8781922736987688E-2</v>
      </c>
      <c r="P44" s="11">
        <f t="shared" si="0"/>
        <v>4.4409634800212067E-2</v>
      </c>
      <c r="Q44" s="11">
        <f t="shared" si="0"/>
        <v>0.13959479954939819</v>
      </c>
      <c r="R44" s="11">
        <f t="shared" si="0"/>
        <v>8.7400140241932878E-2</v>
      </c>
      <c r="S44" s="11">
        <f t="shared" si="0"/>
        <v>4.1446325331976203E-2</v>
      </c>
      <c r="T44" s="11">
        <f t="shared" si="0"/>
        <v>9.8255031682907196E-2</v>
      </c>
      <c r="U44" s="46">
        <f t="shared" si="3"/>
        <v>0.297641799635392</v>
      </c>
      <c r="V44" s="25">
        <f t="shared" si="3"/>
        <v>0.34370828492817251</v>
      </c>
      <c r="W44" s="25">
        <f t="shared" si="3"/>
        <v>0.31895914534681163</v>
      </c>
      <c r="X44" s="25">
        <f t="shared" si="3"/>
        <v>0.23119488946176539</v>
      </c>
      <c r="Y44" s="25">
        <f t="shared" si="3"/>
        <v>0.21399888596387276</v>
      </c>
      <c r="Z44" s="51">
        <f t="shared" si="3"/>
        <v>0.3913256197565631</v>
      </c>
    </row>
    <row r="45" spans="1:26" x14ac:dyDescent="0.3">
      <c r="A45" s="169"/>
      <c r="B45" s="47">
        <v>2006</v>
      </c>
      <c r="C45" s="42">
        <v>0.22687618017925459</v>
      </c>
      <c r="D45" s="49">
        <v>0.12773572671188929</v>
      </c>
      <c r="E45" s="49">
        <v>0.41321172127246791</v>
      </c>
      <c r="F45" s="49">
        <v>0.37128253234691372</v>
      </c>
      <c r="G45" s="49">
        <v>0.18647485266866221</v>
      </c>
      <c r="H45" s="50">
        <v>0.26130950148089499</v>
      </c>
      <c r="I45" s="42">
        <v>0.1606003872391181</v>
      </c>
      <c r="J45" s="49">
        <v>8.3208281635597597E-2</v>
      </c>
      <c r="K45" s="49">
        <v>0.27977700964277852</v>
      </c>
      <c r="L45" s="49">
        <v>0.29153963861322679</v>
      </c>
      <c r="M45" s="49">
        <v>0.15065796139258439</v>
      </c>
      <c r="N45" s="49">
        <v>0.16732851606348589</v>
      </c>
      <c r="O45" s="48">
        <f t="shared" si="0"/>
        <v>6.6275792940136496E-2</v>
      </c>
      <c r="P45" s="11">
        <f t="shared" si="0"/>
        <v>4.4527445076291694E-2</v>
      </c>
      <c r="Q45" s="11">
        <f t="shared" si="0"/>
        <v>0.1334347116296894</v>
      </c>
      <c r="R45" s="11">
        <f t="shared" si="0"/>
        <v>7.9742893733686926E-2</v>
      </c>
      <c r="S45" s="11">
        <f t="shared" si="0"/>
        <v>3.5816891276077817E-2</v>
      </c>
      <c r="T45" s="11">
        <f t="shared" si="0"/>
        <v>9.3980985417409096E-2</v>
      </c>
      <c r="U45" s="46">
        <f t="shared" si="3"/>
        <v>0.29212318758087374</v>
      </c>
      <c r="V45" s="25">
        <f t="shared" si="3"/>
        <v>0.34859037657275255</v>
      </c>
      <c r="W45" s="25">
        <f t="shared" si="3"/>
        <v>0.32292092590883648</v>
      </c>
      <c r="X45" s="25">
        <f t="shared" si="3"/>
        <v>0.21477685262924756</v>
      </c>
      <c r="Y45" s="25">
        <f t="shared" si="3"/>
        <v>0.19207357326469673</v>
      </c>
      <c r="Z45" s="51">
        <f t="shared" si="3"/>
        <v>0.35965391570072813</v>
      </c>
    </row>
    <row r="46" spans="1:26" x14ac:dyDescent="0.3">
      <c r="A46" s="169"/>
      <c r="B46" s="47">
        <v>2007</v>
      </c>
      <c r="C46" s="42">
        <v>0.23710800894685791</v>
      </c>
      <c r="D46" s="49">
        <v>0.13060910792929059</v>
      </c>
      <c r="E46" s="49">
        <v>0.42585989019732728</v>
      </c>
      <c r="F46" s="49">
        <v>0.39681437413572712</v>
      </c>
      <c r="G46" s="49">
        <v>0.20448333231271529</v>
      </c>
      <c r="H46" s="50">
        <v>0.2423703013688763</v>
      </c>
      <c r="I46" s="42">
        <v>0.17103330828965291</v>
      </c>
      <c r="J46" s="49">
        <v>8.7391888066368259E-2</v>
      </c>
      <c r="K46" s="49">
        <v>0.28540700611816289</v>
      </c>
      <c r="L46" s="49">
        <v>0.31769542057938521</v>
      </c>
      <c r="M46" s="49">
        <v>0.1675922656731734</v>
      </c>
      <c r="N46" s="49">
        <v>0.16389934291948899</v>
      </c>
      <c r="O46" s="48">
        <f t="shared" si="0"/>
        <v>6.6074700657204999E-2</v>
      </c>
      <c r="P46" s="11">
        <f t="shared" si="0"/>
        <v>4.3217219862922332E-2</v>
      </c>
      <c r="Q46" s="11">
        <f t="shared" si="0"/>
        <v>0.1404528840791644</v>
      </c>
      <c r="R46" s="11">
        <f t="shared" si="0"/>
        <v>7.9118953556341909E-2</v>
      </c>
      <c r="S46" s="11">
        <f t="shared" si="0"/>
        <v>3.6891066639541892E-2</v>
      </c>
      <c r="T46" s="11">
        <f t="shared" si="0"/>
        <v>7.8470958449387312E-2</v>
      </c>
      <c r="U46" s="46">
        <f t="shared" si="3"/>
        <v>0.27866920628570613</v>
      </c>
      <c r="V46" s="25">
        <f t="shared" si="3"/>
        <v>0.33088978669327834</v>
      </c>
      <c r="W46" s="25">
        <f t="shared" si="3"/>
        <v>0.32981007911800259</v>
      </c>
      <c r="X46" s="25">
        <f t="shared" si="3"/>
        <v>0.1993853013229806</v>
      </c>
      <c r="Y46" s="25">
        <f t="shared" si="3"/>
        <v>0.18041111821830338</v>
      </c>
      <c r="Z46" s="51">
        <f t="shared" si="3"/>
        <v>0.32376474347803103</v>
      </c>
    </row>
    <row r="47" spans="1:26" x14ac:dyDescent="0.3">
      <c r="A47" s="169"/>
      <c r="B47" s="47">
        <v>2008</v>
      </c>
      <c r="C47" s="42">
        <v>0.26078043112148241</v>
      </c>
      <c r="D47" s="49">
        <v>0.14768787958118459</v>
      </c>
      <c r="E47" s="49">
        <v>0.44882815875359222</v>
      </c>
      <c r="F47" s="49">
        <v>0.42834485001032052</v>
      </c>
      <c r="G47" s="49">
        <v>0.2022292486872535</v>
      </c>
      <c r="H47" s="50">
        <v>0.29447079091602008</v>
      </c>
      <c r="I47" s="42">
        <v>0.17485670321669231</v>
      </c>
      <c r="J47" s="49">
        <v>9.2085043792520707E-2</v>
      </c>
      <c r="K47" s="49">
        <v>0.27746750207240251</v>
      </c>
      <c r="L47" s="49">
        <v>0.32033540299518909</v>
      </c>
      <c r="M47" s="49">
        <v>0.16358558338725909</v>
      </c>
      <c r="N47" s="49">
        <v>0.16673413689633529</v>
      </c>
      <c r="O47" s="48">
        <f t="shared" si="0"/>
        <v>8.5923727904790109E-2</v>
      </c>
      <c r="P47" s="11">
        <f t="shared" si="0"/>
        <v>5.5602835788663887E-2</v>
      </c>
      <c r="Q47" s="11">
        <f t="shared" si="0"/>
        <v>0.17136065668118972</v>
      </c>
      <c r="R47" s="11">
        <f t="shared" si="0"/>
        <v>0.10800944701513143</v>
      </c>
      <c r="S47" s="11">
        <f t="shared" si="0"/>
        <v>3.8643665299994412E-2</v>
      </c>
      <c r="T47" s="11">
        <f t="shared" si="0"/>
        <v>0.12773665401968479</v>
      </c>
      <c r="U47" s="46">
        <f t="shared" si="3"/>
        <v>0.32948686960626755</v>
      </c>
      <c r="V47" s="25">
        <f t="shared" si="3"/>
        <v>0.37648882187450455</v>
      </c>
      <c r="W47" s="25">
        <f t="shared" si="3"/>
        <v>0.38179569026387034</v>
      </c>
      <c r="X47" s="25">
        <f t="shared" si="3"/>
        <v>0.2521553533619677</v>
      </c>
      <c r="Y47" s="25">
        <f t="shared" si="3"/>
        <v>0.19108840858008944</v>
      </c>
      <c r="Z47" s="51">
        <f t="shared" si="3"/>
        <v>0.43378378419920743</v>
      </c>
    </row>
    <row r="48" spans="1:26" x14ac:dyDescent="0.3">
      <c r="A48" s="169"/>
      <c r="B48" s="47">
        <v>2009</v>
      </c>
      <c r="C48" s="42">
        <v>0.29531877465348477</v>
      </c>
      <c r="D48" s="49">
        <v>0.17943239144987541</v>
      </c>
      <c r="E48" s="49">
        <v>0.47613468394800379</v>
      </c>
      <c r="F48" s="49">
        <v>0.45495431720724783</v>
      </c>
      <c r="G48" s="49">
        <v>0.23185942116707159</v>
      </c>
      <c r="H48" s="50">
        <v>0.35875147574325911</v>
      </c>
      <c r="I48" s="42">
        <v>0.17125962316274271</v>
      </c>
      <c r="J48" s="49">
        <v>9.8167018550377974E-2</v>
      </c>
      <c r="K48" s="49">
        <v>0.25253749344053339</v>
      </c>
      <c r="L48" s="49">
        <v>0.29227190009892912</v>
      </c>
      <c r="M48" s="49">
        <v>0.17715611444948309</v>
      </c>
      <c r="N48" s="49">
        <v>0.1673663092969549</v>
      </c>
      <c r="O48" s="48">
        <f t="shared" si="0"/>
        <v>0.12405915149074206</v>
      </c>
      <c r="P48" s="11">
        <f t="shared" si="0"/>
        <v>8.1265372899497437E-2</v>
      </c>
      <c r="Q48" s="11">
        <f t="shared" si="0"/>
        <v>0.2235971905074704</v>
      </c>
      <c r="R48" s="11">
        <f t="shared" si="0"/>
        <v>0.16268241710831871</v>
      </c>
      <c r="S48" s="11">
        <f t="shared" si="0"/>
        <v>5.4703306717588496E-2</v>
      </c>
      <c r="T48" s="11">
        <f t="shared" si="0"/>
        <v>0.19138516644630421</v>
      </c>
      <c r="U48" s="46">
        <f t="shared" si="3"/>
        <v>0.4200855554690287</v>
      </c>
      <c r="V48" s="25">
        <f t="shared" si="3"/>
        <v>0.45290246784789129</v>
      </c>
      <c r="W48" s="25">
        <f t="shared" si="3"/>
        <v>0.4696091212121995</v>
      </c>
      <c r="X48" s="25">
        <f t="shared" si="3"/>
        <v>0.35757967548687114</v>
      </c>
      <c r="Y48" s="25">
        <f t="shared" si="3"/>
        <v>0.23593307721652071</v>
      </c>
      <c r="Z48" s="51">
        <f t="shared" si="3"/>
        <v>0.53347562138885585</v>
      </c>
    </row>
    <row r="49" spans="1:26" x14ac:dyDescent="0.3">
      <c r="A49" s="169"/>
      <c r="B49" s="47">
        <v>2010</v>
      </c>
      <c r="C49" s="42">
        <v>0.30068308410633171</v>
      </c>
      <c r="D49" s="49">
        <v>0.1791660704969113</v>
      </c>
      <c r="E49" s="49">
        <v>0.49861967574693788</v>
      </c>
      <c r="F49" s="49">
        <v>0.46972787664353383</v>
      </c>
      <c r="G49" s="49">
        <v>0.22516413275860711</v>
      </c>
      <c r="H49" s="50">
        <v>0.32223461697010741</v>
      </c>
      <c r="I49" s="42">
        <v>0.17968622583256741</v>
      </c>
      <c r="J49" s="49">
        <v>0.1003848300791972</v>
      </c>
      <c r="K49" s="49">
        <v>0.2849153416168993</v>
      </c>
      <c r="L49" s="49">
        <v>0.30137664587022028</v>
      </c>
      <c r="M49" s="49">
        <v>0.14173334126729201</v>
      </c>
      <c r="N49" s="49">
        <v>0.1965756730595363</v>
      </c>
      <c r="O49" s="48">
        <f t="shared" si="0"/>
        <v>0.1209968582737643</v>
      </c>
      <c r="P49" s="11">
        <f t="shared" si="0"/>
        <v>7.8781240417714102E-2</v>
      </c>
      <c r="Q49" s="11">
        <f t="shared" si="0"/>
        <v>0.21370433413003859</v>
      </c>
      <c r="R49" s="11">
        <f t="shared" si="0"/>
        <v>0.16835123077331354</v>
      </c>
      <c r="S49" s="11">
        <f t="shared" si="0"/>
        <v>8.3430791491315104E-2</v>
      </c>
      <c r="T49" s="11">
        <f t="shared" si="0"/>
        <v>0.12565894391057111</v>
      </c>
      <c r="U49" s="46">
        <f t="shared" si="3"/>
        <v>0.4024066023979444</v>
      </c>
      <c r="V49" s="25">
        <f t="shared" si="3"/>
        <v>0.43971071196246519</v>
      </c>
      <c r="W49" s="25">
        <f t="shared" si="3"/>
        <v>0.42859185973739822</v>
      </c>
      <c r="X49" s="25">
        <f t="shared" si="3"/>
        <v>0.35840161749878768</v>
      </c>
      <c r="Y49" s="25">
        <f t="shared" si="3"/>
        <v>0.37053322156224228</v>
      </c>
      <c r="Z49" s="51">
        <f t="shared" si="3"/>
        <v>0.38996103240586366</v>
      </c>
    </row>
    <row r="50" spans="1:26" x14ac:dyDescent="0.3">
      <c r="A50" s="169"/>
      <c r="B50" s="47">
        <v>2011</v>
      </c>
      <c r="C50" s="42">
        <v>0.29779267868077203</v>
      </c>
      <c r="D50" s="49">
        <v>0.17824710307296049</v>
      </c>
      <c r="E50" s="49">
        <v>0.480181665637882</v>
      </c>
      <c r="F50" s="49">
        <v>0.46419313216382613</v>
      </c>
      <c r="G50" s="49">
        <v>0.2177190474495902</v>
      </c>
      <c r="H50" s="50">
        <v>0.3386188869511671</v>
      </c>
      <c r="I50" s="42">
        <v>0.1808985257529786</v>
      </c>
      <c r="J50" s="49">
        <v>0.1015979405311509</v>
      </c>
      <c r="K50" s="49">
        <v>0.29003808098791961</v>
      </c>
      <c r="L50" s="49">
        <v>0.30211838323003948</v>
      </c>
      <c r="M50" s="49">
        <v>0.1466775925150402</v>
      </c>
      <c r="N50" s="49">
        <v>0.17145901254400669</v>
      </c>
      <c r="O50" s="48">
        <f t="shared" si="0"/>
        <v>0.11689415292779343</v>
      </c>
      <c r="P50" s="11">
        <f t="shared" si="0"/>
        <v>7.664916254180959E-2</v>
      </c>
      <c r="Q50" s="11">
        <f t="shared" si="0"/>
        <v>0.19014358464996239</v>
      </c>
      <c r="R50" s="11">
        <f t="shared" si="0"/>
        <v>0.16207474893378665</v>
      </c>
      <c r="S50" s="11">
        <f t="shared" si="0"/>
        <v>7.1041454934549997E-2</v>
      </c>
      <c r="T50" s="11">
        <f t="shared" si="0"/>
        <v>0.1671598744071604</v>
      </c>
      <c r="U50" s="46">
        <f t="shared" si="3"/>
        <v>0.39253534857081457</v>
      </c>
      <c r="V50" s="25">
        <f t="shared" si="3"/>
        <v>0.43001631566733173</v>
      </c>
      <c r="W50" s="25">
        <f t="shared" si="3"/>
        <v>0.39598260045470962</v>
      </c>
      <c r="X50" s="25">
        <f t="shared" si="3"/>
        <v>0.34915369854413564</v>
      </c>
      <c r="Y50" s="25">
        <f t="shared" si="3"/>
        <v>0.32629875872940634</v>
      </c>
      <c r="Z50" s="51">
        <f t="shared" si="3"/>
        <v>0.49365195164458403</v>
      </c>
    </row>
    <row r="51" spans="1:26" x14ac:dyDescent="0.3">
      <c r="A51" s="169"/>
      <c r="B51" s="47">
        <v>2012</v>
      </c>
      <c r="C51" s="42">
        <v>0.2969659424038385</v>
      </c>
      <c r="D51" s="49">
        <v>0.17413890162819101</v>
      </c>
      <c r="E51" s="49">
        <v>0.48769776175107238</v>
      </c>
      <c r="F51" s="49">
        <v>0.46233144124991982</v>
      </c>
      <c r="G51" s="49">
        <v>0.21760729948940361</v>
      </c>
      <c r="H51" s="50">
        <v>0.34233589000938958</v>
      </c>
      <c r="I51" s="42">
        <v>0.18106923537643321</v>
      </c>
      <c r="J51" s="49">
        <v>9.6109244651918987E-2</v>
      </c>
      <c r="K51" s="49">
        <v>0.2896013747279737</v>
      </c>
      <c r="L51" s="49">
        <v>0.30270278762953512</v>
      </c>
      <c r="M51" s="49">
        <v>0.1717061308406298</v>
      </c>
      <c r="N51" s="49">
        <v>0.2002239082594674</v>
      </c>
      <c r="O51" s="48">
        <f t="shared" si="0"/>
        <v>0.11589670702740529</v>
      </c>
      <c r="P51" s="11">
        <f t="shared" si="0"/>
        <v>7.8029656976272024E-2</v>
      </c>
      <c r="Q51" s="11">
        <f t="shared" si="0"/>
        <v>0.19809638702309867</v>
      </c>
      <c r="R51" s="11">
        <f t="shared" si="0"/>
        <v>0.1596286536203847</v>
      </c>
      <c r="S51" s="11">
        <f t="shared" si="0"/>
        <v>4.5901168648773805E-2</v>
      </c>
      <c r="T51" s="11">
        <f t="shared" si="0"/>
        <v>0.14211198174992218</v>
      </c>
      <c r="U51" s="46">
        <f t="shared" si="3"/>
        <v>0.39026935576942184</v>
      </c>
      <c r="V51" s="25">
        <f t="shared" si="3"/>
        <v>0.4480886019533728</v>
      </c>
      <c r="W51" s="25">
        <f t="shared" si="3"/>
        <v>0.40618678730826285</v>
      </c>
      <c r="X51" s="25">
        <f t="shared" si="3"/>
        <v>0.34526886856067218</v>
      </c>
      <c r="Y51" s="25">
        <f t="shared" si="3"/>
        <v>0.21093579469290258</v>
      </c>
      <c r="Z51" s="51">
        <f t="shared" si="3"/>
        <v>0.41512440236991904</v>
      </c>
    </row>
    <row r="52" spans="1:26" x14ac:dyDescent="0.3">
      <c r="A52" s="169"/>
      <c r="B52" s="47">
        <v>2013</v>
      </c>
      <c r="C52" s="42">
        <v>0.28193182469815509</v>
      </c>
      <c r="D52" s="49">
        <v>0.16456732814106359</v>
      </c>
      <c r="E52" s="49">
        <v>0.47550746758084461</v>
      </c>
      <c r="F52" s="49">
        <v>0.43549425700111288</v>
      </c>
      <c r="G52" s="49">
        <v>0.20514576439893931</v>
      </c>
      <c r="H52" s="50">
        <v>0.30325216423855061</v>
      </c>
      <c r="I52" s="42">
        <v>0.17302993847276399</v>
      </c>
      <c r="J52" s="49">
        <v>9.7852391245231277E-2</v>
      </c>
      <c r="K52" s="49">
        <v>0.27784084412828802</v>
      </c>
      <c r="L52" s="49">
        <v>0.28107342209882452</v>
      </c>
      <c r="M52" s="49">
        <v>0.14235892849869719</v>
      </c>
      <c r="N52" s="49">
        <v>0.17486507535004289</v>
      </c>
      <c r="O52" s="48">
        <f t="shared" si="0"/>
        <v>0.1089018862253911</v>
      </c>
      <c r="P52" s="11">
        <f t="shared" si="0"/>
        <v>6.6714936895832314E-2</v>
      </c>
      <c r="Q52" s="11">
        <f t="shared" si="0"/>
        <v>0.19766662345255659</v>
      </c>
      <c r="R52" s="11">
        <f t="shared" si="0"/>
        <v>0.15442083490228836</v>
      </c>
      <c r="S52" s="11">
        <f t="shared" si="0"/>
        <v>6.2786835900242116E-2</v>
      </c>
      <c r="T52" s="11">
        <f t="shared" si="0"/>
        <v>0.12838708888850772</v>
      </c>
      <c r="U52" s="46">
        <f t="shared" si="3"/>
        <v>0.38627028481791587</v>
      </c>
      <c r="V52" s="25">
        <f t="shared" si="3"/>
        <v>0.4053960020463217</v>
      </c>
      <c r="W52" s="25">
        <f t="shared" si="3"/>
        <v>0.41569614975384123</v>
      </c>
      <c r="X52" s="25">
        <f t="shared" si="3"/>
        <v>0.35458753455362729</v>
      </c>
      <c r="Y52" s="25">
        <f t="shared" si="3"/>
        <v>0.30605962586750218</v>
      </c>
      <c r="Z52" s="51">
        <f t="shared" si="3"/>
        <v>0.42336742826182489</v>
      </c>
    </row>
    <row r="53" spans="1:26" x14ac:dyDescent="0.3">
      <c r="A53" s="169"/>
      <c r="B53" s="47">
        <v>2014</v>
      </c>
      <c r="C53" s="42">
        <v>0.28143252028184851</v>
      </c>
      <c r="D53" s="49">
        <v>0.17163779579341229</v>
      </c>
      <c r="E53" s="49">
        <v>0.46972898420219561</v>
      </c>
      <c r="F53" s="49">
        <v>0.4180434109141366</v>
      </c>
      <c r="G53" s="49">
        <v>0.21545712272843051</v>
      </c>
      <c r="H53" s="50">
        <v>0.28975372220926299</v>
      </c>
      <c r="I53" s="42">
        <v>0.17031660311341171</v>
      </c>
      <c r="J53" s="49">
        <v>9.8414569763754123E-2</v>
      </c>
      <c r="K53" s="49">
        <v>0.26257017524394399</v>
      </c>
      <c r="L53" s="49">
        <v>0.27576138254051391</v>
      </c>
      <c r="M53" s="49">
        <v>0.15727581112511771</v>
      </c>
      <c r="N53" s="49">
        <v>0.15451390749079469</v>
      </c>
      <c r="O53" s="48">
        <f t="shared" si="0"/>
        <v>0.1111159171684368</v>
      </c>
      <c r="P53" s="11">
        <f t="shared" si="0"/>
        <v>7.3223226029658167E-2</v>
      </c>
      <c r="Q53" s="11">
        <f t="shared" si="0"/>
        <v>0.20715880895825162</v>
      </c>
      <c r="R53" s="11">
        <f t="shared" si="0"/>
        <v>0.14228202837362269</v>
      </c>
      <c r="S53" s="11">
        <f t="shared" si="0"/>
        <v>5.8181311603312802E-2</v>
      </c>
      <c r="T53" s="11">
        <f t="shared" si="0"/>
        <v>0.1352398147184683</v>
      </c>
      <c r="U53" s="46">
        <f t="shared" si="3"/>
        <v>0.39482259213383242</v>
      </c>
      <c r="V53" s="25">
        <f t="shared" si="3"/>
        <v>0.42661481226309583</v>
      </c>
      <c r="W53" s="25">
        <f t="shared" si="3"/>
        <v>0.44101772708383641</v>
      </c>
      <c r="X53" s="25">
        <f t="shared" si="3"/>
        <v>0.34035228078943813</v>
      </c>
      <c r="Y53" s="25">
        <f t="shared" si="3"/>
        <v>0.27003661269832563</v>
      </c>
      <c r="Z53" s="51">
        <f t="shared" si="3"/>
        <v>0.46674056052607593</v>
      </c>
    </row>
    <row r="54" spans="1:26" x14ac:dyDescent="0.3">
      <c r="A54" s="169"/>
      <c r="B54" s="47">
        <v>2015</v>
      </c>
      <c r="C54" s="42">
        <v>0.27045700966416181</v>
      </c>
      <c r="D54" s="49">
        <v>0.1709571312235533</v>
      </c>
      <c r="E54" s="49">
        <v>0.43117509470890242</v>
      </c>
      <c r="F54" s="49">
        <v>0.40066265789151029</v>
      </c>
      <c r="G54" s="49">
        <v>0.19114837650895941</v>
      </c>
      <c r="H54" s="50">
        <v>0.28040537520278552</v>
      </c>
      <c r="I54" s="42">
        <v>0.1625897882859885</v>
      </c>
      <c r="J54" s="49">
        <v>0.10546066694606999</v>
      </c>
      <c r="K54" s="49">
        <v>0.24099865765705239</v>
      </c>
      <c r="L54" s="49">
        <v>0.24442452908408199</v>
      </c>
      <c r="M54" s="49">
        <v>0.14429554793138749</v>
      </c>
      <c r="N54" s="49">
        <v>0.1454838344277016</v>
      </c>
      <c r="O54" s="48">
        <f t="shared" si="0"/>
        <v>0.10786722137817331</v>
      </c>
      <c r="P54" s="11">
        <f t="shared" si="0"/>
        <v>6.5496464277483304E-2</v>
      </c>
      <c r="Q54" s="11">
        <f t="shared" si="0"/>
        <v>0.19017643705185003</v>
      </c>
      <c r="R54" s="11">
        <f t="shared" si="0"/>
        <v>0.15623812880742829</v>
      </c>
      <c r="S54" s="11">
        <f t="shared" si="0"/>
        <v>4.685282857757192E-2</v>
      </c>
      <c r="T54" s="11">
        <f t="shared" si="0"/>
        <v>0.13492154077508392</v>
      </c>
      <c r="U54" s="46">
        <f t="shared" si="3"/>
        <v>0.39883315101396971</v>
      </c>
      <c r="V54" s="25">
        <f t="shared" si="3"/>
        <v>0.38311630412092251</v>
      </c>
      <c r="W54" s="25">
        <f t="shared" si="3"/>
        <v>0.44106544971073319</v>
      </c>
      <c r="X54" s="25">
        <f t="shared" si="3"/>
        <v>0.38994931454214476</v>
      </c>
      <c r="Y54" s="25">
        <f t="shared" si="3"/>
        <v>0.24511235425206898</v>
      </c>
      <c r="Z54" s="51">
        <f t="shared" si="3"/>
        <v>0.48116602856671492</v>
      </c>
    </row>
    <row r="55" spans="1:26" x14ac:dyDescent="0.3">
      <c r="A55" s="169"/>
      <c r="B55" s="47">
        <v>2016</v>
      </c>
      <c r="C55" s="42">
        <v>0.2486654515686002</v>
      </c>
      <c r="D55" s="49">
        <v>0.1506295809636452</v>
      </c>
      <c r="E55" s="49">
        <v>0.41258009160552539</v>
      </c>
      <c r="F55" s="49">
        <v>0.3688336132797061</v>
      </c>
      <c r="G55" s="49">
        <v>0.16289094649929611</v>
      </c>
      <c r="H55" s="50">
        <v>0.27931458967151851</v>
      </c>
      <c r="I55" s="42">
        <v>0.15205569021975771</v>
      </c>
      <c r="J55" s="49">
        <v>8.7273335430738841E-2</v>
      </c>
      <c r="K55" s="49">
        <v>0.24319612204968291</v>
      </c>
      <c r="L55" s="49">
        <v>0.2405207351999715</v>
      </c>
      <c r="M55" s="49">
        <v>0.12228408534236671</v>
      </c>
      <c r="N55" s="49">
        <v>0.1485591350266606</v>
      </c>
      <c r="O55" s="48">
        <f t="shared" si="0"/>
        <v>9.6609761348842499E-2</v>
      </c>
      <c r="P55" s="11">
        <f t="shared" si="0"/>
        <v>6.3356245532906363E-2</v>
      </c>
      <c r="Q55" s="11">
        <f t="shared" si="0"/>
        <v>0.16938396955584248</v>
      </c>
      <c r="R55" s="11">
        <f t="shared" si="0"/>
        <v>0.1283128780797346</v>
      </c>
      <c r="S55" s="11">
        <f t="shared" si="0"/>
        <v>4.0606861156929408E-2</v>
      </c>
      <c r="T55" s="11">
        <f t="shared" si="0"/>
        <v>0.13075545464485791</v>
      </c>
      <c r="U55" s="46">
        <f t="shared" ref="U55:Z62" si="4">O55/C55</f>
        <v>0.38851300307067554</v>
      </c>
      <c r="V55" s="25">
        <f t="shared" si="4"/>
        <v>0.42060958496722856</v>
      </c>
      <c r="W55" s="25">
        <f t="shared" si="4"/>
        <v>0.41054809236358714</v>
      </c>
      <c r="X55" s="25">
        <f t="shared" si="4"/>
        <v>0.34788824407505436</v>
      </c>
      <c r="Y55" s="25">
        <f t="shared" si="4"/>
        <v>0.24928863162511539</v>
      </c>
      <c r="Z55" s="51">
        <f t="shared" si="4"/>
        <v>0.46812969848309699</v>
      </c>
    </row>
    <row r="56" spans="1:26" x14ac:dyDescent="0.3">
      <c r="A56" s="169"/>
      <c r="B56" s="47">
        <v>2017</v>
      </c>
      <c r="C56" s="42">
        <v>0.24637096264462799</v>
      </c>
      <c r="D56" s="49">
        <v>0.15135024160777441</v>
      </c>
      <c r="E56" s="49">
        <v>0.40590083979545633</v>
      </c>
      <c r="F56" s="49">
        <v>0.35357205680246512</v>
      </c>
      <c r="G56" s="49">
        <v>0.19095171355906149</v>
      </c>
      <c r="H56" s="50">
        <v>0.27979272254927168</v>
      </c>
      <c r="I56" s="42">
        <v>0.15569925902490919</v>
      </c>
      <c r="J56" s="49">
        <v>9.5316266375633479E-2</v>
      </c>
      <c r="K56" s="49">
        <v>0.24432191638940359</v>
      </c>
      <c r="L56" s="49">
        <v>0.2324088881544544</v>
      </c>
      <c r="M56" s="49">
        <v>0.14682885230633291</v>
      </c>
      <c r="N56" s="49">
        <v>0.14330838644966051</v>
      </c>
      <c r="O56" s="48">
        <f t="shared" si="0"/>
        <v>9.0671703619718796E-2</v>
      </c>
      <c r="P56" s="11">
        <f t="shared" si="0"/>
        <v>5.6033975232140931E-2</v>
      </c>
      <c r="Q56" s="11">
        <f t="shared" si="0"/>
        <v>0.16157892340605273</v>
      </c>
      <c r="R56" s="11">
        <f t="shared" si="0"/>
        <v>0.12116316864801072</v>
      </c>
      <c r="S56" s="11">
        <f t="shared" si="0"/>
        <v>4.4122861252728574E-2</v>
      </c>
      <c r="T56" s="11">
        <f t="shared" si="0"/>
        <v>0.13648433609961116</v>
      </c>
      <c r="U56" s="46">
        <f t="shared" si="4"/>
        <v>0.36802918106264848</v>
      </c>
      <c r="V56" s="25">
        <f t="shared" si="4"/>
        <v>0.3702271938049066</v>
      </c>
      <c r="W56" s="25">
        <f t="shared" si="4"/>
        <v>0.39807486845180323</v>
      </c>
      <c r="X56" s="25">
        <f t="shared" si="4"/>
        <v>0.34268310042301386</v>
      </c>
      <c r="Y56" s="25">
        <f t="shared" si="4"/>
        <v>0.23106816079490874</v>
      </c>
      <c r="Z56" s="51">
        <f t="shared" si="4"/>
        <v>0.48780516825478254</v>
      </c>
    </row>
    <row r="57" spans="1:26" x14ac:dyDescent="0.3">
      <c r="A57" s="169"/>
      <c r="B57" s="47" t="s">
        <v>21</v>
      </c>
      <c r="C57" s="42">
        <v>0.23899525017473849</v>
      </c>
      <c r="D57" s="49">
        <v>0.13862117320133169</v>
      </c>
      <c r="E57" s="49">
        <v>0.40955718300719712</v>
      </c>
      <c r="F57" s="49">
        <v>0.34655249658957021</v>
      </c>
      <c r="G57" s="49">
        <v>0.18509626064700979</v>
      </c>
      <c r="H57" s="50">
        <v>0.29358229867393892</v>
      </c>
      <c r="I57" s="42">
        <v>0.14193612912677631</v>
      </c>
      <c r="J57" s="49">
        <v>8.0538721313909045E-2</v>
      </c>
      <c r="K57" s="49">
        <v>0.22220471332731589</v>
      </c>
      <c r="L57" s="49">
        <v>0.22135173878127101</v>
      </c>
      <c r="M57" s="49">
        <v>0.12923539537297049</v>
      </c>
      <c r="N57" s="49">
        <v>0.15230141373505021</v>
      </c>
      <c r="O57" s="48">
        <f t="shared" si="0"/>
        <v>9.7059121047962188E-2</v>
      </c>
      <c r="P57" s="11">
        <f t="shared" si="0"/>
        <v>5.8082451887422643E-2</v>
      </c>
      <c r="Q57" s="11">
        <f t="shared" si="0"/>
        <v>0.18735246967988123</v>
      </c>
      <c r="R57" s="11">
        <f t="shared" si="0"/>
        <v>0.1252007578082992</v>
      </c>
      <c r="S57" s="11">
        <f t="shared" si="0"/>
        <v>5.5860865274039301E-2</v>
      </c>
      <c r="T57" s="11">
        <f t="shared" si="0"/>
        <v>0.14128088493888871</v>
      </c>
      <c r="U57" s="46">
        <f t="shared" si="4"/>
        <v>0.40611317997742041</v>
      </c>
      <c r="V57" s="25">
        <f t="shared" si="4"/>
        <v>0.41900130078299369</v>
      </c>
      <c r="W57" s="25">
        <f t="shared" si="4"/>
        <v>0.45745130949537977</v>
      </c>
      <c r="X57" s="25">
        <f t="shared" si="4"/>
        <v>0.36127501328197681</v>
      </c>
      <c r="Y57" s="25">
        <f t="shared" si="4"/>
        <v>0.30179359150085416</v>
      </c>
      <c r="Z57" s="51">
        <f t="shared" si="4"/>
        <v>0.48123093789043253</v>
      </c>
    </row>
    <row r="58" spans="1:26" x14ac:dyDescent="0.3">
      <c r="A58" s="169"/>
      <c r="B58" s="47" t="s">
        <v>22</v>
      </c>
      <c r="C58" s="42">
        <v>0.23259216273327449</v>
      </c>
      <c r="D58" s="49">
        <v>0.1286748579037382</v>
      </c>
      <c r="E58" s="49">
        <v>0.41561191318242641</v>
      </c>
      <c r="F58" s="49">
        <v>0.34821083738260089</v>
      </c>
      <c r="G58" s="49">
        <v>0.16762003400576689</v>
      </c>
      <c r="H58" s="50">
        <v>0.24218102642711059</v>
      </c>
      <c r="I58" s="42">
        <v>0.13649897420940871</v>
      </c>
      <c r="J58" s="49">
        <v>7.0228179144276787E-2</v>
      </c>
      <c r="K58" s="49">
        <v>0.23700989812228729</v>
      </c>
      <c r="L58" s="49">
        <v>0.21685503506650411</v>
      </c>
      <c r="M58" s="49">
        <v>0.1188345159676342</v>
      </c>
      <c r="N58" s="49">
        <v>0.12974984550951529</v>
      </c>
      <c r="O58" s="48">
        <f t="shared" si="0"/>
        <v>9.609318852386578E-2</v>
      </c>
      <c r="P58" s="11">
        <f t="shared" si="0"/>
        <v>5.8446678759461412E-2</v>
      </c>
      <c r="Q58" s="11">
        <f t="shared" si="0"/>
        <v>0.17860201506013912</v>
      </c>
      <c r="R58" s="11">
        <f t="shared" si="0"/>
        <v>0.13135580231609678</v>
      </c>
      <c r="S58" s="11">
        <f t="shared" si="0"/>
        <v>4.8785518038132691E-2</v>
      </c>
      <c r="T58" s="11">
        <f t="shared" si="0"/>
        <v>0.1124311809175953</v>
      </c>
      <c r="U58" s="46">
        <f t="shared" si="4"/>
        <v>0.41314026833337814</v>
      </c>
      <c r="V58" s="25">
        <f t="shared" si="4"/>
        <v>0.45421988189165469</v>
      </c>
      <c r="W58" s="25">
        <f t="shared" si="4"/>
        <v>0.42973266500603058</v>
      </c>
      <c r="X58" s="25">
        <f t="shared" si="4"/>
        <v>0.37723065514979359</v>
      </c>
      <c r="Y58" s="25">
        <f t="shared" si="4"/>
        <v>0.29104825283864488</v>
      </c>
      <c r="Z58" s="51">
        <f t="shared" si="4"/>
        <v>0.46424438188362288</v>
      </c>
    </row>
    <row r="59" spans="1:26" x14ac:dyDescent="0.3">
      <c r="A59" s="169"/>
      <c r="B59" s="47" t="s">
        <v>23</v>
      </c>
      <c r="C59" s="42">
        <v>0.21448107270104819</v>
      </c>
      <c r="D59" s="49">
        <v>0.1241991917985554</v>
      </c>
      <c r="E59" s="49">
        <v>0.37781780961473382</v>
      </c>
      <c r="F59" s="49">
        <v>0.32086488604126301</v>
      </c>
      <c r="G59" s="49">
        <v>0.13780800632912671</v>
      </c>
      <c r="H59" s="50">
        <v>0.20324672872775409</v>
      </c>
      <c r="I59" s="42">
        <v>0.12621681189315309</v>
      </c>
      <c r="J59" s="49">
        <v>7.0272918330721759E-2</v>
      </c>
      <c r="K59" s="49">
        <v>0.20586984328177921</v>
      </c>
      <c r="L59" s="49">
        <v>0.20239491884384109</v>
      </c>
      <c r="M59" s="49">
        <v>9.303529753956491E-2</v>
      </c>
      <c r="N59" s="49">
        <v>0.1121050886561708</v>
      </c>
      <c r="O59" s="48">
        <f t="shared" si="0"/>
        <v>8.8264260807895095E-2</v>
      </c>
      <c r="P59" s="11">
        <f t="shared" si="0"/>
        <v>5.3926273467833644E-2</v>
      </c>
      <c r="Q59" s="11">
        <f t="shared" si="0"/>
        <v>0.17194796633295462</v>
      </c>
      <c r="R59" s="11">
        <f t="shared" si="0"/>
        <v>0.11846996719742192</v>
      </c>
      <c r="S59" s="11">
        <f t="shared" si="0"/>
        <v>4.4772708789561799E-2</v>
      </c>
      <c r="T59" s="11">
        <f t="shared" si="0"/>
        <v>9.1141640071583291E-2</v>
      </c>
      <c r="U59" s="46">
        <f t="shared" si="4"/>
        <v>0.41152470796768698</v>
      </c>
      <c r="V59" s="25">
        <f t="shared" si="4"/>
        <v>0.43419182272376811</v>
      </c>
      <c r="W59" s="25">
        <f t="shared" si="4"/>
        <v>0.45510815519335202</v>
      </c>
      <c r="X59" s="25">
        <f t="shared" si="4"/>
        <v>0.3692207291956115</v>
      </c>
      <c r="Y59" s="25">
        <f t="shared" si="4"/>
        <v>0.32489192741553191</v>
      </c>
      <c r="Z59" s="51">
        <f t="shared" si="4"/>
        <v>0.44842857074303094</v>
      </c>
    </row>
    <row r="60" spans="1:26" x14ac:dyDescent="0.3">
      <c r="A60" s="169"/>
      <c r="B60" s="47" t="s">
        <v>24</v>
      </c>
      <c r="C60" s="42">
        <v>0.24125820613355839</v>
      </c>
      <c r="D60" s="49">
        <v>0.14347949196879919</v>
      </c>
      <c r="E60" s="49">
        <v>0.41769690451948288</v>
      </c>
      <c r="F60" s="49">
        <v>0.34670125796047208</v>
      </c>
      <c r="G60" s="49">
        <v>0.1815253802716576</v>
      </c>
      <c r="H60" s="50">
        <v>0.2450625001417919</v>
      </c>
      <c r="I60" s="42">
        <v>9.6791681120240586E-2</v>
      </c>
      <c r="J60" s="49">
        <v>5.5815476266834002E-2</v>
      </c>
      <c r="K60" s="49">
        <v>0.17098387366292889</v>
      </c>
      <c r="L60" s="49">
        <v>0.14672480467906479</v>
      </c>
      <c r="M60" s="49">
        <v>6.0056364271630087E-2</v>
      </c>
      <c r="N60" s="49">
        <v>8.3114590378972814E-2</v>
      </c>
      <c r="O60" s="48">
        <f t="shared" si="0"/>
        <v>0.1444665250133178</v>
      </c>
      <c r="P60" s="11">
        <f t="shared" si="0"/>
        <v>8.7664015701965192E-2</v>
      </c>
      <c r="Q60" s="11">
        <f t="shared" si="0"/>
        <v>0.24671303085655399</v>
      </c>
      <c r="R60" s="11">
        <f t="shared" si="0"/>
        <v>0.19997645328140728</v>
      </c>
      <c r="S60" s="11">
        <f t="shared" si="0"/>
        <v>0.12146901600002752</v>
      </c>
      <c r="T60" s="11">
        <f t="shared" si="0"/>
        <v>0.16194790976281909</v>
      </c>
      <c r="U60" s="46">
        <f t="shared" si="4"/>
        <v>0.59880460577304639</v>
      </c>
      <c r="V60" s="25">
        <f t="shared" si="4"/>
        <v>0.61098638208886646</v>
      </c>
      <c r="W60" s="25">
        <f t="shared" si="4"/>
        <v>0.59065084798838008</v>
      </c>
      <c r="X60" s="25">
        <f t="shared" si="4"/>
        <v>0.57679759934475605</v>
      </c>
      <c r="Y60" s="25">
        <f t="shared" si="4"/>
        <v>0.66915720445397708</v>
      </c>
      <c r="Z60" s="51">
        <f t="shared" si="4"/>
        <v>0.66084329372758732</v>
      </c>
    </row>
    <row r="61" spans="1:26" x14ac:dyDescent="0.3">
      <c r="A61" s="169"/>
      <c r="B61" s="47" t="s">
        <v>82</v>
      </c>
      <c r="C61" s="42">
        <v>0.24113469976625501</v>
      </c>
      <c r="D61" s="49">
        <v>0.14354765085312859</v>
      </c>
      <c r="E61" s="49">
        <v>0.41689950879514798</v>
      </c>
      <c r="F61" s="49">
        <v>0.34662668278331649</v>
      </c>
      <c r="G61" s="49">
        <v>0.18191588744785811</v>
      </c>
      <c r="H61" s="50">
        <v>0.24459194738914641</v>
      </c>
      <c r="I61" s="42">
        <v>9.6738604310606491E-2</v>
      </c>
      <c r="J61" s="49">
        <v>5.5893541121407458E-2</v>
      </c>
      <c r="K61" s="49">
        <v>0.17073709339285439</v>
      </c>
      <c r="L61" s="49">
        <v>0.14666689734286709</v>
      </c>
      <c r="M61" s="49">
        <v>5.9662146331739059E-2</v>
      </c>
      <c r="N61" s="49">
        <v>8.280770758231483E-2</v>
      </c>
      <c r="O61" s="48">
        <f t="shared" si="0"/>
        <v>0.14439609545564852</v>
      </c>
      <c r="P61" s="11">
        <f t="shared" si="0"/>
        <v>8.7654109731721136E-2</v>
      </c>
      <c r="Q61" s="11">
        <f t="shared" si="0"/>
        <v>0.24616241540229358</v>
      </c>
      <c r="R61" s="11">
        <f t="shared" si="0"/>
        <v>0.1999597854404494</v>
      </c>
      <c r="S61" s="11">
        <f t="shared" si="0"/>
        <v>0.12225374111611906</v>
      </c>
      <c r="T61" s="11">
        <f t="shared" si="0"/>
        <v>0.1617842398068316</v>
      </c>
      <c r="U61" s="46">
        <f t="shared" si="4"/>
        <v>0.59881923089302169</v>
      </c>
      <c r="V61" s="25">
        <f t="shared" si="4"/>
        <v>0.6106272670487991</v>
      </c>
      <c r="W61" s="25">
        <f t="shared" si="4"/>
        <v>0.59045983554576575</v>
      </c>
      <c r="X61" s="25">
        <f t="shared" si="4"/>
        <v>0.57687360890635297</v>
      </c>
      <c r="Y61" s="25">
        <f t="shared" si="4"/>
        <v>0.67203443762524706</v>
      </c>
      <c r="Z61" s="51">
        <f t="shared" si="4"/>
        <v>0.66144548720335616</v>
      </c>
    </row>
    <row r="62" spans="1:26" x14ac:dyDescent="0.3">
      <c r="A62" s="169"/>
      <c r="B62" s="52" t="s">
        <v>83</v>
      </c>
      <c r="C62" s="53">
        <v>0.21830066955393451</v>
      </c>
      <c r="D62" s="54">
        <v>0.1243234544911567</v>
      </c>
      <c r="E62" s="54">
        <v>0.38440027915774072</v>
      </c>
      <c r="F62" s="54">
        <v>0.32181380325503112</v>
      </c>
      <c r="G62" s="54">
        <v>0.14745126701338279</v>
      </c>
      <c r="H62" s="55">
        <v>0.22507237018741949</v>
      </c>
      <c r="I62" s="53">
        <v>5.1773778991438542E-2</v>
      </c>
      <c r="J62" s="54">
        <v>2.6935034153889668E-2</v>
      </c>
      <c r="K62" s="54">
        <v>8.1848306174893803E-2</v>
      </c>
      <c r="L62" s="54">
        <v>8.305140677284438E-2</v>
      </c>
      <c r="M62" s="54">
        <v>4.6221855504266683E-2</v>
      </c>
      <c r="N62" s="54">
        <v>5.7109277427526327E-2</v>
      </c>
      <c r="O62" s="56">
        <f t="shared" si="0"/>
        <v>0.16652689056249598</v>
      </c>
      <c r="P62" s="57">
        <f t="shared" si="0"/>
        <v>9.7388420337267023E-2</v>
      </c>
      <c r="Q62" s="57">
        <f t="shared" si="0"/>
        <v>0.30255197298284692</v>
      </c>
      <c r="R62" s="57">
        <f t="shared" si="0"/>
        <v>0.23876239648218672</v>
      </c>
      <c r="S62" s="57">
        <f t="shared" si="0"/>
        <v>0.1012294115091161</v>
      </c>
      <c r="T62" s="57">
        <f t="shared" si="0"/>
        <v>0.16796309275989316</v>
      </c>
      <c r="U62" s="58">
        <f>O62/C62</f>
        <v>0.76283270638962908</v>
      </c>
      <c r="V62" s="59">
        <f t="shared" si="4"/>
        <v>0.78334712251898053</v>
      </c>
      <c r="W62" s="59">
        <f t="shared" si="4"/>
        <v>0.78707532066773833</v>
      </c>
      <c r="X62" s="59">
        <f t="shared" si="4"/>
        <v>0.74192714565749129</v>
      </c>
      <c r="Y62" s="59">
        <f t="shared" si="4"/>
        <v>0.68652791908480815</v>
      </c>
      <c r="Z62" s="60">
        <f t="shared" si="4"/>
        <v>0.74626260264655764</v>
      </c>
    </row>
    <row r="63" spans="1:26" x14ac:dyDescent="0.3">
      <c r="A63" s="169"/>
    </row>
    <row r="64" spans="1:26" x14ac:dyDescent="0.3">
      <c r="B64" s="10" t="s">
        <v>35</v>
      </c>
    </row>
    <row r="65" spans="2:2" x14ac:dyDescent="0.3">
      <c r="B65" s="10" t="s">
        <v>81</v>
      </c>
    </row>
    <row r="66" spans="2:2" x14ac:dyDescent="0.3">
      <c r="B66" s="10"/>
    </row>
    <row r="67" spans="2:2" x14ac:dyDescent="0.3">
      <c r="B67" t="s">
        <v>80</v>
      </c>
    </row>
  </sheetData>
  <mergeCells count="4">
    <mergeCell ref="C4:H4"/>
    <mergeCell ref="I4:N4"/>
    <mergeCell ref="O4:T4"/>
    <mergeCell ref="U4:Z4"/>
  </mergeCells>
  <hyperlinks>
    <hyperlink ref="A1" location="Index!A1" display="Back to Index"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B452F-48F3-442C-9D97-B5BA90A28715}">
  <sheetPr>
    <tabColor theme="9" tint="0.59996337778862885"/>
  </sheetPr>
  <dimension ref="A1:Z67"/>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ColWidth="10.88671875" defaultRowHeight="14.4" x14ac:dyDescent="0.3"/>
  <cols>
    <col min="2" max="2" width="10.6640625" customWidth="1"/>
    <col min="3" max="26" width="12.6640625" customWidth="1"/>
  </cols>
  <sheetData>
    <row r="1" spans="1:26" x14ac:dyDescent="0.3">
      <c r="A1" s="6" t="s">
        <v>68</v>
      </c>
    </row>
    <row r="2" spans="1:26" x14ac:dyDescent="0.3">
      <c r="B2" s="37"/>
      <c r="C2" s="15" t="str">
        <f>Index!D27</f>
        <v>Appendix II Table 4b. Effect of Government Assistance and Taxes on Poverty by Race/Ethnicity (Under 18, Sums)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2" t="s">
        <v>97</v>
      </c>
      <c r="D3" s="13"/>
      <c r="E3" s="13"/>
      <c r="F3" s="13"/>
      <c r="G3" s="13"/>
      <c r="H3" s="13"/>
      <c r="I3" s="13"/>
      <c r="J3" s="13"/>
      <c r="K3" s="13"/>
      <c r="L3" s="13"/>
      <c r="M3" s="13"/>
      <c r="N3" s="13"/>
      <c r="O3" s="13"/>
      <c r="P3" s="13"/>
      <c r="Q3" s="13"/>
      <c r="R3" s="13"/>
      <c r="S3" s="13"/>
      <c r="T3" s="13"/>
      <c r="U3" s="13"/>
      <c r="V3" s="13"/>
      <c r="W3" s="13"/>
      <c r="X3" s="13"/>
      <c r="Y3" s="13"/>
      <c r="Z3" s="14"/>
    </row>
    <row r="4" spans="1:26" ht="45" customHeight="1" x14ac:dyDescent="0.3">
      <c r="B4" s="39"/>
      <c r="C4" s="172" t="s">
        <v>28</v>
      </c>
      <c r="D4" s="173"/>
      <c r="E4" s="173"/>
      <c r="F4" s="173"/>
      <c r="G4" s="173"/>
      <c r="H4" s="174"/>
      <c r="I4" s="172" t="s">
        <v>29</v>
      </c>
      <c r="J4" s="173"/>
      <c r="K4" s="173"/>
      <c r="L4" s="173"/>
      <c r="M4" s="173"/>
      <c r="N4" s="173"/>
      <c r="O4" s="172" t="s">
        <v>30</v>
      </c>
      <c r="P4" s="173"/>
      <c r="Q4" s="173"/>
      <c r="R4" s="173"/>
      <c r="S4" s="173"/>
      <c r="T4" s="174"/>
      <c r="U4" s="173" t="s">
        <v>31</v>
      </c>
      <c r="V4" s="173"/>
      <c r="W4" s="173"/>
      <c r="X4" s="173"/>
      <c r="Y4" s="173"/>
      <c r="Z4" s="174"/>
    </row>
    <row r="5" spans="1:26" ht="59.4" customHeight="1" x14ac:dyDescent="0.3">
      <c r="B5" s="7" t="s">
        <v>15</v>
      </c>
      <c r="C5" s="7" t="s">
        <v>16</v>
      </c>
      <c r="D5" s="8" t="s">
        <v>17</v>
      </c>
      <c r="E5" s="8" t="s">
        <v>18</v>
      </c>
      <c r="F5" s="8" t="s">
        <v>19</v>
      </c>
      <c r="G5" s="8" t="s">
        <v>20</v>
      </c>
      <c r="H5" s="9" t="s">
        <v>25</v>
      </c>
      <c r="I5" s="7" t="s">
        <v>16</v>
      </c>
      <c r="J5" s="8" t="s">
        <v>17</v>
      </c>
      <c r="K5" s="8" t="s">
        <v>18</v>
      </c>
      <c r="L5" s="8" t="s">
        <v>19</v>
      </c>
      <c r="M5" s="8" t="s">
        <v>20</v>
      </c>
      <c r="N5" s="9" t="s">
        <v>25</v>
      </c>
      <c r="O5" s="7" t="s">
        <v>16</v>
      </c>
      <c r="P5" s="8" t="s">
        <v>17</v>
      </c>
      <c r="Q5" s="8" t="s">
        <v>18</v>
      </c>
      <c r="R5" s="8" t="s">
        <v>19</v>
      </c>
      <c r="S5" s="8" t="s">
        <v>20</v>
      </c>
      <c r="T5" s="9" t="s">
        <v>25</v>
      </c>
      <c r="U5" s="7" t="s">
        <v>16</v>
      </c>
      <c r="V5" s="8" t="s">
        <v>17</v>
      </c>
      <c r="W5" s="8" t="s">
        <v>18</v>
      </c>
      <c r="X5" s="8" t="s">
        <v>19</v>
      </c>
      <c r="Y5" s="8" t="s">
        <v>20</v>
      </c>
      <c r="Z5" s="9" t="s">
        <v>25</v>
      </c>
    </row>
    <row r="6" spans="1:26" x14ac:dyDescent="0.3">
      <c r="B6" s="41">
        <v>1967</v>
      </c>
      <c r="C6" s="63">
        <v>15244447.560000001</v>
      </c>
      <c r="D6" s="43" t="s">
        <v>95</v>
      </c>
      <c r="E6" s="43" t="s">
        <v>95</v>
      </c>
      <c r="F6" s="43" t="s">
        <v>95</v>
      </c>
      <c r="G6" s="43" t="s">
        <v>95</v>
      </c>
      <c r="H6" s="45" t="s">
        <v>95</v>
      </c>
      <c r="I6" s="63">
        <v>14599217.51</v>
      </c>
      <c r="J6" s="43" t="s">
        <v>95</v>
      </c>
      <c r="K6" s="43" t="s">
        <v>95</v>
      </c>
      <c r="L6" s="43" t="s">
        <v>95</v>
      </c>
      <c r="M6" s="43" t="s">
        <v>95</v>
      </c>
      <c r="N6" s="45" t="s">
        <v>95</v>
      </c>
      <c r="O6" s="64">
        <f t="shared" ref="O6:R21" si="0">C6-I6</f>
        <v>645230.05000000075</v>
      </c>
      <c r="P6" s="43" t="s">
        <v>95</v>
      </c>
      <c r="Q6" s="43" t="s">
        <v>95</v>
      </c>
      <c r="R6" s="43" t="s">
        <v>95</v>
      </c>
      <c r="S6" s="43" t="s">
        <v>95</v>
      </c>
      <c r="T6" s="45" t="s">
        <v>95</v>
      </c>
      <c r="U6" s="64">
        <v>70467356.329999998</v>
      </c>
      <c r="V6" s="43" t="s">
        <v>95</v>
      </c>
      <c r="W6" s="43" t="s">
        <v>95</v>
      </c>
      <c r="X6" s="43" t="s">
        <v>95</v>
      </c>
      <c r="Y6" s="43" t="s">
        <v>95</v>
      </c>
      <c r="Z6" s="45" t="s">
        <v>95</v>
      </c>
    </row>
    <row r="7" spans="1:26" x14ac:dyDescent="0.3">
      <c r="B7" s="47">
        <v>1968</v>
      </c>
      <c r="C7" s="63">
        <v>14729626.720000001</v>
      </c>
      <c r="D7" s="43" t="s">
        <v>95</v>
      </c>
      <c r="E7" s="43" t="s">
        <v>95</v>
      </c>
      <c r="F7" s="43" t="s">
        <v>95</v>
      </c>
      <c r="G7" s="43" t="s">
        <v>95</v>
      </c>
      <c r="H7" s="45" t="s">
        <v>95</v>
      </c>
      <c r="I7" s="63">
        <v>13771955.960000001</v>
      </c>
      <c r="J7" s="43" t="s">
        <v>95</v>
      </c>
      <c r="K7" s="43" t="s">
        <v>95</v>
      </c>
      <c r="L7" s="43" t="s">
        <v>95</v>
      </c>
      <c r="M7" s="43" t="s">
        <v>95</v>
      </c>
      <c r="N7" s="45" t="s">
        <v>95</v>
      </c>
      <c r="O7" s="65">
        <f t="shared" si="0"/>
        <v>957670.75999999978</v>
      </c>
      <c r="P7" s="43" t="s">
        <v>95</v>
      </c>
      <c r="Q7" s="43" t="s">
        <v>95</v>
      </c>
      <c r="R7" s="43" t="s">
        <v>95</v>
      </c>
      <c r="S7" s="43" t="s">
        <v>95</v>
      </c>
      <c r="T7" s="45" t="s">
        <v>95</v>
      </c>
      <c r="U7" s="65">
        <v>70426923.579999998</v>
      </c>
      <c r="V7" s="43" t="s">
        <v>95</v>
      </c>
      <c r="W7" s="43" t="s">
        <v>95</v>
      </c>
      <c r="X7" s="43" t="s">
        <v>95</v>
      </c>
      <c r="Y7" s="43" t="s">
        <v>95</v>
      </c>
      <c r="Z7" s="45" t="s">
        <v>95</v>
      </c>
    </row>
    <row r="8" spans="1:26" x14ac:dyDescent="0.3">
      <c r="B8" s="47">
        <v>1969</v>
      </c>
      <c r="C8" s="63">
        <v>14045548.24</v>
      </c>
      <c r="D8" s="43" t="s">
        <v>95</v>
      </c>
      <c r="E8" s="43" t="s">
        <v>95</v>
      </c>
      <c r="F8" s="43" t="s">
        <v>95</v>
      </c>
      <c r="G8" s="43" t="s">
        <v>95</v>
      </c>
      <c r="H8" s="45" t="s">
        <v>95</v>
      </c>
      <c r="I8" s="63">
        <v>13326713.960000001</v>
      </c>
      <c r="J8" s="43" t="s">
        <v>95</v>
      </c>
      <c r="K8" s="43" t="s">
        <v>95</v>
      </c>
      <c r="L8" s="43" t="s">
        <v>95</v>
      </c>
      <c r="M8" s="43" t="s">
        <v>95</v>
      </c>
      <c r="N8" s="45" t="s">
        <v>95</v>
      </c>
      <c r="O8" s="65">
        <f t="shared" si="0"/>
        <v>718834.27999999933</v>
      </c>
      <c r="P8" s="43" t="s">
        <v>95</v>
      </c>
      <c r="Q8" s="43" t="s">
        <v>95</v>
      </c>
      <c r="R8" s="43" t="s">
        <v>95</v>
      </c>
      <c r="S8" s="43" t="s">
        <v>95</v>
      </c>
      <c r="T8" s="45" t="s">
        <v>95</v>
      </c>
      <c r="U8" s="65">
        <v>70190079.709999993</v>
      </c>
      <c r="V8" s="43" t="s">
        <v>95</v>
      </c>
      <c r="W8" s="43" t="s">
        <v>95</v>
      </c>
      <c r="X8" s="43" t="s">
        <v>95</v>
      </c>
      <c r="Y8" s="43" t="s">
        <v>95</v>
      </c>
      <c r="Z8" s="45" t="s">
        <v>95</v>
      </c>
    </row>
    <row r="9" spans="1:26" x14ac:dyDescent="0.3">
      <c r="B9" s="47">
        <v>1970</v>
      </c>
      <c r="C9" s="63">
        <v>15095096.77</v>
      </c>
      <c r="D9" s="66">
        <v>6871148.21</v>
      </c>
      <c r="E9" s="66">
        <v>5053097.08</v>
      </c>
      <c r="F9" s="66">
        <v>1776952.67</v>
      </c>
      <c r="G9" s="43" t="s">
        <v>95</v>
      </c>
      <c r="H9" s="45" t="s">
        <v>95</v>
      </c>
      <c r="I9" s="63">
        <v>13739732.970000001</v>
      </c>
      <c r="J9" s="66">
        <v>6382047.6200000001</v>
      </c>
      <c r="K9" s="66">
        <v>4368119.76</v>
      </c>
      <c r="L9" s="66">
        <v>1694895.98</v>
      </c>
      <c r="M9" s="43" t="s">
        <v>95</v>
      </c>
      <c r="N9" s="45" t="s">
        <v>95</v>
      </c>
      <c r="O9" s="65">
        <f t="shared" si="0"/>
        <v>1355363.7999999989</v>
      </c>
      <c r="P9" s="35">
        <f t="shared" si="0"/>
        <v>489100.58999999985</v>
      </c>
      <c r="Q9" s="35">
        <f t="shared" si="0"/>
        <v>684977.3200000003</v>
      </c>
      <c r="R9" s="35">
        <f t="shared" si="0"/>
        <v>82056.689999999944</v>
      </c>
      <c r="S9" s="43" t="s">
        <v>95</v>
      </c>
      <c r="T9" s="45" t="s">
        <v>95</v>
      </c>
      <c r="U9" s="65">
        <v>70071507.069999993</v>
      </c>
      <c r="V9" s="35">
        <v>51495045.280000001</v>
      </c>
      <c r="W9" s="35">
        <v>9597514.9800000004</v>
      </c>
      <c r="X9" s="35">
        <v>4104635.45</v>
      </c>
      <c r="Y9" s="43" t="s">
        <v>95</v>
      </c>
      <c r="Z9" s="45" t="s">
        <v>95</v>
      </c>
    </row>
    <row r="10" spans="1:26" x14ac:dyDescent="0.3">
      <c r="B10" s="47">
        <v>1971</v>
      </c>
      <c r="C10" s="63">
        <v>15929552.9</v>
      </c>
      <c r="D10" s="66">
        <v>7430534.3200000003</v>
      </c>
      <c r="E10" s="66">
        <v>5090941.4400000004</v>
      </c>
      <c r="F10" s="66">
        <v>1850163.81</v>
      </c>
      <c r="G10" s="43" t="s">
        <v>95</v>
      </c>
      <c r="H10" s="45" t="s">
        <v>95</v>
      </c>
      <c r="I10" s="63">
        <v>13739189.199999999</v>
      </c>
      <c r="J10" s="66">
        <v>6522733.3899999997</v>
      </c>
      <c r="K10" s="66">
        <v>4037477.53</v>
      </c>
      <c r="L10" s="66">
        <v>1668926.66</v>
      </c>
      <c r="M10" s="43" t="s">
        <v>95</v>
      </c>
      <c r="N10" s="45" t="s">
        <v>95</v>
      </c>
      <c r="O10" s="65">
        <f t="shared" si="0"/>
        <v>2190363.7000000011</v>
      </c>
      <c r="P10" s="35">
        <f t="shared" si="0"/>
        <v>907800.93000000063</v>
      </c>
      <c r="Q10" s="35">
        <f t="shared" si="0"/>
        <v>1053463.9100000006</v>
      </c>
      <c r="R10" s="35">
        <f t="shared" si="0"/>
        <v>181237.15000000014</v>
      </c>
      <c r="S10" s="43" t="s">
        <v>95</v>
      </c>
      <c r="T10" s="45" t="s">
        <v>95</v>
      </c>
      <c r="U10" s="65">
        <v>68877132.370000005</v>
      </c>
      <c r="V10" s="35">
        <v>49995139.530000001</v>
      </c>
      <c r="W10" s="35">
        <v>9154747.9700000007</v>
      </c>
      <c r="X10" s="35">
        <v>4217559.43</v>
      </c>
      <c r="Y10" s="43" t="s">
        <v>95</v>
      </c>
      <c r="Z10" s="45" t="s">
        <v>95</v>
      </c>
    </row>
    <row r="11" spans="1:26" x14ac:dyDescent="0.3">
      <c r="B11" s="47">
        <v>1972</v>
      </c>
      <c r="C11" s="63">
        <v>15394513.890000001</v>
      </c>
      <c r="D11" s="66">
        <v>6393984.4000000004</v>
      </c>
      <c r="E11" s="66">
        <v>5081778.1500000004</v>
      </c>
      <c r="F11" s="66">
        <v>2071567.82</v>
      </c>
      <c r="G11" s="43" t="s">
        <v>95</v>
      </c>
      <c r="H11" s="45" t="s">
        <v>95</v>
      </c>
      <c r="I11" s="63">
        <v>13235455.050000001</v>
      </c>
      <c r="J11" s="66">
        <v>5402149.0599999996</v>
      </c>
      <c r="K11" s="66">
        <v>4254207.01</v>
      </c>
      <c r="L11" s="66">
        <v>1890608.94</v>
      </c>
      <c r="M11" s="43" t="s">
        <v>95</v>
      </c>
      <c r="N11" s="45" t="s">
        <v>95</v>
      </c>
      <c r="O11" s="65">
        <f t="shared" si="0"/>
        <v>2159058.84</v>
      </c>
      <c r="P11" s="35">
        <f t="shared" si="0"/>
        <v>991835.34000000078</v>
      </c>
      <c r="Q11" s="35">
        <f t="shared" si="0"/>
        <v>827571.1400000006</v>
      </c>
      <c r="R11" s="35">
        <f t="shared" si="0"/>
        <v>180958.88000000012</v>
      </c>
      <c r="S11" s="43" t="s">
        <v>95</v>
      </c>
      <c r="T11" s="45" t="s">
        <v>95</v>
      </c>
      <c r="U11" s="65">
        <v>68113024.010000005</v>
      </c>
      <c r="V11" s="35">
        <v>46909271.170000002</v>
      </c>
      <c r="W11" s="35">
        <v>9202523.0199999996</v>
      </c>
      <c r="X11" s="35">
        <v>4976933.9800000004</v>
      </c>
      <c r="Y11" s="43" t="s">
        <v>95</v>
      </c>
      <c r="Z11" s="45" t="s">
        <v>95</v>
      </c>
    </row>
    <row r="12" spans="1:26" x14ac:dyDescent="0.3">
      <c r="B12" s="47">
        <v>1973</v>
      </c>
      <c r="C12" s="63">
        <v>14721409.83</v>
      </c>
      <c r="D12" s="66">
        <v>6419812.9100000001</v>
      </c>
      <c r="E12" s="66">
        <v>4833877.13</v>
      </c>
      <c r="F12" s="66">
        <v>2059274.71</v>
      </c>
      <c r="G12" s="43" t="s">
        <v>95</v>
      </c>
      <c r="H12" s="45" t="s">
        <v>95</v>
      </c>
      <c r="I12" s="63">
        <v>12269385.880000001</v>
      </c>
      <c r="J12" s="66">
        <v>5273810.42</v>
      </c>
      <c r="K12" s="66">
        <v>3973301.64</v>
      </c>
      <c r="L12" s="66">
        <v>1824724.74</v>
      </c>
      <c r="M12" s="43" t="s">
        <v>95</v>
      </c>
      <c r="N12" s="45" t="s">
        <v>95</v>
      </c>
      <c r="O12" s="65">
        <f t="shared" si="0"/>
        <v>2452023.9499999993</v>
      </c>
      <c r="P12" s="35">
        <f t="shared" si="0"/>
        <v>1146002.4900000002</v>
      </c>
      <c r="Q12" s="35">
        <f t="shared" si="0"/>
        <v>860575.48999999976</v>
      </c>
      <c r="R12" s="35">
        <f t="shared" si="0"/>
        <v>234549.96999999997</v>
      </c>
      <c r="S12" s="43" t="s">
        <v>95</v>
      </c>
      <c r="T12" s="45" t="s">
        <v>95</v>
      </c>
      <c r="U12" s="65">
        <v>67104395.149999999</v>
      </c>
      <c r="V12" s="35">
        <v>47584507.229999997</v>
      </c>
      <c r="W12" s="35">
        <v>9102772.3599999994</v>
      </c>
      <c r="X12" s="35">
        <v>5221429.45</v>
      </c>
      <c r="Y12" s="43" t="s">
        <v>95</v>
      </c>
      <c r="Z12" s="45" t="s">
        <v>95</v>
      </c>
    </row>
    <row r="13" spans="1:26" x14ac:dyDescent="0.3">
      <c r="B13" s="47">
        <v>1974</v>
      </c>
      <c r="C13" s="63">
        <v>15464931.26</v>
      </c>
      <c r="D13" s="66">
        <v>7780832.21</v>
      </c>
      <c r="E13" s="66">
        <v>4978568.01</v>
      </c>
      <c r="F13" s="66">
        <v>2104137.61</v>
      </c>
      <c r="G13" s="43" t="s">
        <v>95</v>
      </c>
      <c r="H13" s="45" t="s">
        <v>95</v>
      </c>
      <c r="I13" s="63">
        <v>13099337.51</v>
      </c>
      <c r="J13" s="66">
        <v>6551801.3300000001</v>
      </c>
      <c r="K13" s="66">
        <v>4076763.69</v>
      </c>
      <c r="L13" s="66">
        <v>1904198.21</v>
      </c>
      <c r="M13" s="43" t="s">
        <v>95</v>
      </c>
      <c r="N13" s="45" t="s">
        <v>95</v>
      </c>
      <c r="O13" s="65">
        <f t="shared" si="0"/>
        <v>2365593.75</v>
      </c>
      <c r="P13" s="35">
        <f t="shared" si="0"/>
        <v>1229030.8799999999</v>
      </c>
      <c r="Q13" s="35">
        <f t="shared" si="0"/>
        <v>901804.31999999983</v>
      </c>
      <c r="R13" s="35">
        <f t="shared" si="0"/>
        <v>199939.39999999991</v>
      </c>
      <c r="S13" s="43" t="s">
        <v>95</v>
      </c>
      <c r="T13" s="45" t="s">
        <v>95</v>
      </c>
      <c r="U13" s="65">
        <v>66222177.490000002</v>
      </c>
      <c r="V13" s="35">
        <v>49973870.829999998</v>
      </c>
      <c r="W13" s="35">
        <v>9335690.1400000006</v>
      </c>
      <c r="X13" s="35">
        <v>4993367.1100000003</v>
      </c>
      <c r="Y13" s="43" t="s">
        <v>95</v>
      </c>
      <c r="Z13" s="45" t="s">
        <v>95</v>
      </c>
    </row>
    <row r="14" spans="1:26" x14ac:dyDescent="0.3">
      <c r="B14" s="47">
        <v>1975</v>
      </c>
      <c r="C14" s="63">
        <v>16398538.85</v>
      </c>
      <c r="D14" s="66">
        <v>8469858.2200000007</v>
      </c>
      <c r="E14" s="66">
        <v>4987852.2</v>
      </c>
      <c r="F14" s="66">
        <v>2244202.75</v>
      </c>
      <c r="G14" s="43" t="s">
        <v>95</v>
      </c>
      <c r="H14" s="45" t="s">
        <v>95</v>
      </c>
      <c r="I14" s="63">
        <v>12064417.310000001</v>
      </c>
      <c r="J14" s="66">
        <v>6046375.0800000001</v>
      </c>
      <c r="K14" s="66">
        <v>3633628.66</v>
      </c>
      <c r="L14" s="66">
        <v>1821710.78</v>
      </c>
      <c r="M14" s="43" t="s">
        <v>95</v>
      </c>
      <c r="N14" s="45" t="s">
        <v>95</v>
      </c>
      <c r="O14" s="65">
        <f t="shared" si="0"/>
        <v>4334121.5399999991</v>
      </c>
      <c r="P14" s="35">
        <f t="shared" si="0"/>
        <v>2423483.1400000006</v>
      </c>
      <c r="Q14" s="35">
        <f t="shared" si="0"/>
        <v>1354223.54</v>
      </c>
      <c r="R14" s="35">
        <f t="shared" si="0"/>
        <v>422491.97</v>
      </c>
      <c r="S14" s="43" t="s">
        <v>95</v>
      </c>
      <c r="T14" s="45" t="s">
        <v>95</v>
      </c>
      <c r="U14" s="65">
        <v>65200101.100000001</v>
      </c>
      <c r="V14" s="35">
        <v>48607313.259999998</v>
      </c>
      <c r="W14" s="35">
        <v>9308080.7699999996</v>
      </c>
      <c r="X14" s="35">
        <v>4924369.0599999996</v>
      </c>
      <c r="Y14" s="43" t="s">
        <v>95</v>
      </c>
      <c r="Z14" s="45" t="s">
        <v>95</v>
      </c>
    </row>
    <row r="15" spans="1:26" x14ac:dyDescent="0.3">
      <c r="B15" s="47">
        <v>1976</v>
      </c>
      <c r="C15" s="63">
        <v>14993934.039999999</v>
      </c>
      <c r="D15" s="66">
        <v>7441990.0999999996</v>
      </c>
      <c r="E15" s="66">
        <v>4876505.07</v>
      </c>
      <c r="F15" s="66">
        <v>1948952.59</v>
      </c>
      <c r="G15" s="43" t="s">
        <v>95</v>
      </c>
      <c r="H15" s="45" t="s">
        <v>95</v>
      </c>
      <c r="I15" s="63">
        <v>11294679.439999999</v>
      </c>
      <c r="J15" s="66">
        <v>5565846.7000000002</v>
      </c>
      <c r="K15" s="66">
        <v>3568049.81</v>
      </c>
      <c r="L15" s="66">
        <v>1570533.86</v>
      </c>
      <c r="M15" s="43" t="s">
        <v>95</v>
      </c>
      <c r="N15" s="45" t="s">
        <v>95</v>
      </c>
      <c r="O15" s="65">
        <f t="shared" si="0"/>
        <v>3699254.5999999996</v>
      </c>
      <c r="P15" s="35">
        <f t="shared" si="0"/>
        <v>1876143.3999999994</v>
      </c>
      <c r="Q15" s="35">
        <f t="shared" si="0"/>
        <v>1308455.2600000002</v>
      </c>
      <c r="R15" s="35">
        <f t="shared" si="0"/>
        <v>378418.73</v>
      </c>
      <c r="S15" s="43" t="s">
        <v>95</v>
      </c>
      <c r="T15" s="45" t="s">
        <v>95</v>
      </c>
      <c r="U15" s="65">
        <v>64160942.670000002</v>
      </c>
      <c r="V15" s="35">
        <v>47756600.990000002</v>
      </c>
      <c r="W15" s="35">
        <v>9199327.7599999998</v>
      </c>
      <c r="X15" s="35">
        <v>4766059.05</v>
      </c>
      <c r="Y15" s="43" t="s">
        <v>95</v>
      </c>
      <c r="Z15" s="45" t="s">
        <v>95</v>
      </c>
    </row>
    <row r="16" spans="1:26" x14ac:dyDescent="0.3">
      <c r="B16" s="47">
        <v>1977</v>
      </c>
      <c r="C16" s="63">
        <v>14643204.720000001</v>
      </c>
      <c r="D16" s="66">
        <v>6964317.2599999998</v>
      </c>
      <c r="E16" s="66">
        <v>4959420.22</v>
      </c>
      <c r="F16" s="66">
        <v>1923833.13</v>
      </c>
      <c r="G16" s="43" t="s">
        <v>95</v>
      </c>
      <c r="H16" s="45" t="s">
        <v>95</v>
      </c>
      <c r="I16" s="63">
        <v>11381764.18</v>
      </c>
      <c r="J16" s="66">
        <v>5422816.9500000002</v>
      </c>
      <c r="K16" s="66">
        <v>3705672.03</v>
      </c>
      <c r="L16" s="66">
        <v>1586971.24</v>
      </c>
      <c r="M16" s="43" t="s">
        <v>95</v>
      </c>
      <c r="N16" s="45" t="s">
        <v>95</v>
      </c>
      <c r="O16" s="65">
        <f t="shared" si="0"/>
        <v>3261440.540000001</v>
      </c>
      <c r="P16" s="35">
        <f t="shared" si="0"/>
        <v>1541500.3099999996</v>
      </c>
      <c r="Q16" s="35">
        <f t="shared" si="0"/>
        <v>1253748.19</v>
      </c>
      <c r="R16" s="35">
        <f t="shared" si="0"/>
        <v>336861.8899999999</v>
      </c>
      <c r="S16" s="43" t="s">
        <v>95</v>
      </c>
      <c r="T16" s="45" t="s">
        <v>95</v>
      </c>
      <c r="U16" s="65">
        <v>63304745.549999997</v>
      </c>
      <c r="V16" s="35">
        <v>46353392.939999998</v>
      </c>
      <c r="W16" s="35">
        <v>9148194.7799999993</v>
      </c>
      <c r="X16" s="35">
        <v>5027453.4400000004</v>
      </c>
      <c r="Y16" s="43" t="s">
        <v>95</v>
      </c>
      <c r="Z16" s="45" t="s">
        <v>95</v>
      </c>
    </row>
    <row r="17" spans="2:26" x14ac:dyDescent="0.3">
      <c r="B17" s="47">
        <v>1978</v>
      </c>
      <c r="C17" s="63">
        <v>13649087.970000001</v>
      </c>
      <c r="D17" s="66">
        <v>6352685</v>
      </c>
      <c r="E17" s="66">
        <v>4742559.97</v>
      </c>
      <c r="F17" s="66">
        <v>1833529.39</v>
      </c>
      <c r="G17" s="43" t="s">
        <v>95</v>
      </c>
      <c r="H17" s="45" t="s">
        <v>95</v>
      </c>
      <c r="I17" s="63">
        <v>10924259.060000001</v>
      </c>
      <c r="J17" s="66">
        <v>5162585.4000000004</v>
      </c>
      <c r="K17" s="66">
        <v>3550526.04</v>
      </c>
      <c r="L17" s="66">
        <v>1621401.51</v>
      </c>
      <c r="M17" s="43" t="s">
        <v>95</v>
      </c>
      <c r="N17" s="45" t="s">
        <v>95</v>
      </c>
      <c r="O17" s="65">
        <f t="shared" si="0"/>
        <v>2724828.91</v>
      </c>
      <c r="P17" s="35">
        <f t="shared" si="0"/>
        <v>1190099.5999999996</v>
      </c>
      <c r="Q17" s="35">
        <f t="shared" si="0"/>
        <v>1192033.9299999997</v>
      </c>
      <c r="R17" s="35">
        <f t="shared" si="0"/>
        <v>212127.87999999989</v>
      </c>
      <c r="S17" s="43" t="s">
        <v>95</v>
      </c>
      <c r="T17" s="45" t="s">
        <v>95</v>
      </c>
      <c r="U17" s="65">
        <v>62453177.100000001</v>
      </c>
      <c r="V17" s="35">
        <v>45534137.219999999</v>
      </c>
      <c r="W17" s="35">
        <v>9115701.4299999997</v>
      </c>
      <c r="X17" s="35">
        <v>5008792.7</v>
      </c>
      <c r="Y17" s="43" t="s">
        <v>95</v>
      </c>
      <c r="Z17" s="45" t="s">
        <v>95</v>
      </c>
    </row>
    <row r="18" spans="2:26" x14ac:dyDescent="0.3">
      <c r="B18" s="47">
        <v>1979</v>
      </c>
      <c r="C18" s="63">
        <v>13720197.76</v>
      </c>
      <c r="D18" s="66">
        <v>6385410.3300000001</v>
      </c>
      <c r="E18" s="66">
        <v>4673785.5</v>
      </c>
      <c r="F18" s="66">
        <v>1991098.63</v>
      </c>
      <c r="G18" s="43" t="s">
        <v>95</v>
      </c>
      <c r="H18" s="45" t="s">
        <v>95</v>
      </c>
      <c r="I18" s="63">
        <v>10854257.75</v>
      </c>
      <c r="J18" s="66">
        <v>5208634.62</v>
      </c>
      <c r="K18" s="66">
        <v>3433371.6</v>
      </c>
      <c r="L18" s="66">
        <v>1706554.61</v>
      </c>
      <c r="M18" s="43" t="s">
        <v>95</v>
      </c>
      <c r="N18" s="45" t="s">
        <v>95</v>
      </c>
      <c r="O18" s="65">
        <f t="shared" si="0"/>
        <v>2865940.01</v>
      </c>
      <c r="P18" s="35">
        <f t="shared" si="0"/>
        <v>1176775.71</v>
      </c>
      <c r="Q18" s="35">
        <f t="shared" si="0"/>
        <v>1240413.8999999999</v>
      </c>
      <c r="R18" s="35">
        <f t="shared" si="0"/>
        <v>284544.01999999979</v>
      </c>
      <c r="S18" s="43" t="s">
        <v>95</v>
      </c>
      <c r="T18" s="45" t="s">
        <v>95</v>
      </c>
      <c r="U18" s="65">
        <v>61803048.789999999</v>
      </c>
      <c r="V18" s="35">
        <v>44660020.039999999</v>
      </c>
      <c r="W18" s="35">
        <v>9029967.9499999993</v>
      </c>
      <c r="X18" s="35">
        <v>5458618.0999999996</v>
      </c>
      <c r="Y18" s="43" t="s">
        <v>95</v>
      </c>
      <c r="Z18" s="45" t="s">
        <v>95</v>
      </c>
    </row>
    <row r="19" spans="2:26" x14ac:dyDescent="0.3">
      <c r="B19" s="47">
        <v>1980</v>
      </c>
      <c r="C19" s="63">
        <v>15194827.17</v>
      </c>
      <c r="D19" s="66">
        <v>7419671.9900000002</v>
      </c>
      <c r="E19" s="66">
        <v>4631224.54</v>
      </c>
      <c r="F19" s="66">
        <v>2266283.42</v>
      </c>
      <c r="G19" s="43" t="s">
        <v>95</v>
      </c>
      <c r="H19" s="45" t="s">
        <v>95</v>
      </c>
      <c r="I19" s="63">
        <v>12221070.560000001</v>
      </c>
      <c r="J19" s="66">
        <v>6178074.0800000001</v>
      </c>
      <c r="K19" s="66">
        <v>3437261.98</v>
      </c>
      <c r="L19" s="66">
        <v>1939900.79</v>
      </c>
      <c r="M19" s="43" t="s">
        <v>95</v>
      </c>
      <c r="N19" s="45" t="s">
        <v>95</v>
      </c>
      <c r="O19" s="65">
        <f t="shared" si="0"/>
        <v>2973756.6099999994</v>
      </c>
      <c r="P19" s="35">
        <f t="shared" si="0"/>
        <v>1241597.9100000001</v>
      </c>
      <c r="Q19" s="35">
        <f t="shared" si="0"/>
        <v>1193962.56</v>
      </c>
      <c r="R19" s="35">
        <f t="shared" si="0"/>
        <v>326382.62999999989</v>
      </c>
      <c r="S19" s="43" t="s">
        <v>95</v>
      </c>
      <c r="T19" s="45" t="s">
        <v>95</v>
      </c>
      <c r="U19" s="65">
        <v>62989092.68</v>
      </c>
      <c r="V19" s="35">
        <v>45340005.109999999</v>
      </c>
      <c r="W19" s="35">
        <v>9167016.3499999996</v>
      </c>
      <c r="X19" s="35">
        <v>5283855.18</v>
      </c>
      <c r="Y19" s="43" t="s">
        <v>95</v>
      </c>
      <c r="Z19" s="45" t="s">
        <v>95</v>
      </c>
    </row>
    <row r="20" spans="2:26" x14ac:dyDescent="0.3">
      <c r="B20" s="47">
        <v>1981</v>
      </c>
      <c r="C20" s="63">
        <v>15931092.359999999</v>
      </c>
      <c r="D20" s="66">
        <v>7812426.2699999996</v>
      </c>
      <c r="E20" s="66">
        <v>4837862.1100000003</v>
      </c>
      <c r="F20" s="66">
        <v>2397512.7000000002</v>
      </c>
      <c r="G20" s="43" t="s">
        <v>95</v>
      </c>
      <c r="H20" s="45" t="s">
        <v>95</v>
      </c>
      <c r="I20" s="63">
        <v>13437809.51</v>
      </c>
      <c r="J20" s="66">
        <v>6690654.2800000003</v>
      </c>
      <c r="K20" s="66">
        <v>3850031.61</v>
      </c>
      <c r="L20" s="66">
        <v>2145786.98</v>
      </c>
      <c r="M20" s="43" t="s">
        <v>95</v>
      </c>
      <c r="N20" s="45" t="s">
        <v>95</v>
      </c>
      <c r="O20" s="65">
        <f t="shared" si="0"/>
        <v>2493282.8499999996</v>
      </c>
      <c r="P20" s="35">
        <f t="shared" si="0"/>
        <v>1121771.9899999993</v>
      </c>
      <c r="Q20" s="35">
        <f t="shared" si="0"/>
        <v>987830.50000000047</v>
      </c>
      <c r="R20" s="35">
        <f t="shared" si="0"/>
        <v>251725.7200000002</v>
      </c>
      <c r="S20" s="43" t="s">
        <v>95</v>
      </c>
      <c r="T20" s="45" t="s">
        <v>95</v>
      </c>
      <c r="U20" s="65">
        <v>62556998.420000002</v>
      </c>
      <c r="V20" s="35">
        <v>44894612.18</v>
      </c>
      <c r="W20" s="35">
        <v>9225289.1300000008</v>
      </c>
      <c r="X20" s="35">
        <v>5371224.8700000001</v>
      </c>
      <c r="Y20" s="43" t="s">
        <v>95</v>
      </c>
      <c r="Z20" s="45" t="s">
        <v>95</v>
      </c>
    </row>
    <row r="21" spans="2:26" x14ac:dyDescent="0.3">
      <c r="B21" s="47">
        <v>1982</v>
      </c>
      <c r="C21" s="63">
        <v>17066116.98</v>
      </c>
      <c r="D21" s="66">
        <v>8301891.6799999997</v>
      </c>
      <c r="E21" s="66">
        <v>5179918.76</v>
      </c>
      <c r="F21" s="66">
        <v>2673771.08</v>
      </c>
      <c r="G21" s="43" t="s">
        <v>95</v>
      </c>
      <c r="H21" s="45" t="s">
        <v>95</v>
      </c>
      <c r="I21" s="63">
        <v>14310537.27</v>
      </c>
      <c r="J21" s="66">
        <v>7016494.7199999997</v>
      </c>
      <c r="K21" s="66">
        <v>4206811.18</v>
      </c>
      <c r="L21" s="66">
        <v>2331102.16</v>
      </c>
      <c r="M21" s="43" t="s">
        <v>95</v>
      </c>
      <c r="N21" s="45" t="s">
        <v>95</v>
      </c>
      <c r="O21" s="65">
        <f t="shared" si="0"/>
        <v>2755579.7100000009</v>
      </c>
      <c r="P21" s="35">
        <f t="shared" si="0"/>
        <v>1285396.96</v>
      </c>
      <c r="Q21" s="35">
        <f t="shared" si="0"/>
        <v>973107.58000000007</v>
      </c>
      <c r="R21" s="35">
        <f t="shared" si="0"/>
        <v>342668.91999999993</v>
      </c>
      <c r="S21" s="43" t="s">
        <v>95</v>
      </c>
      <c r="T21" s="45" t="s">
        <v>95</v>
      </c>
      <c r="U21" s="65">
        <v>62474815.859999999</v>
      </c>
      <c r="V21" s="35">
        <v>44454134.969999999</v>
      </c>
      <c r="W21" s="35">
        <v>9303302.7200000007</v>
      </c>
      <c r="X21" s="35">
        <v>5532690.4699999997</v>
      </c>
      <c r="Y21" s="43" t="s">
        <v>95</v>
      </c>
      <c r="Z21" s="45" t="s">
        <v>95</v>
      </c>
    </row>
    <row r="22" spans="2:26" x14ac:dyDescent="0.3">
      <c r="B22" s="47">
        <v>1983</v>
      </c>
      <c r="C22" s="63">
        <v>16915922.469999999</v>
      </c>
      <c r="D22" s="66">
        <v>8295507.7800000003</v>
      </c>
      <c r="E22" s="66">
        <v>4916233.25</v>
      </c>
      <c r="F22" s="66">
        <v>2658491.5099999998</v>
      </c>
      <c r="G22" s="43" t="s">
        <v>95</v>
      </c>
      <c r="H22" s="45" t="s">
        <v>95</v>
      </c>
      <c r="I22" s="63">
        <v>14467526.49</v>
      </c>
      <c r="J22" s="66">
        <v>7045065.3899999997</v>
      </c>
      <c r="K22" s="66">
        <v>4031463.29</v>
      </c>
      <c r="L22" s="66">
        <v>2464496.1</v>
      </c>
      <c r="M22" s="43" t="s">
        <v>95</v>
      </c>
      <c r="N22" s="45" t="s">
        <v>95</v>
      </c>
      <c r="O22" s="65">
        <f t="shared" ref="O22:T53" si="1">C22-I22</f>
        <v>2448395.9799999986</v>
      </c>
      <c r="P22" s="35">
        <f t="shared" si="1"/>
        <v>1250442.3900000006</v>
      </c>
      <c r="Q22" s="35">
        <f t="shared" si="1"/>
        <v>884769.96</v>
      </c>
      <c r="R22" s="35">
        <f t="shared" si="1"/>
        <v>193995.40999999968</v>
      </c>
      <c r="S22" s="43" t="s">
        <v>95</v>
      </c>
      <c r="T22" s="45" t="s">
        <v>95</v>
      </c>
      <c r="U22" s="65">
        <v>62314136.439999998</v>
      </c>
      <c r="V22" s="35">
        <v>44190734.210000001</v>
      </c>
      <c r="W22" s="35">
        <v>9287343.2599999998</v>
      </c>
      <c r="X22" s="35">
        <v>5650550.7400000002</v>
      </c>
      <c r="Y22" s="43" t="s">
        <v>95</v>
      </c>
      <c r="Z22" s="45" t="s">
        <v>95</v>
      </c>
    </row>
    <row r="23" spans="2:26" x14ac:dyDescent="0.3">
      <c r="B23" s="47">
        <v>1984</v>
      </c>
      <c r="C23" s="63">
        <v>16292586.67</v>
      </c>
      <c r="D23" s="66">
        <v>7571228.7999999998</v>
      </c>
      <c r="E23" s="66">
        <v>4970474.1399999997</v>
      </c>
      <c r="F23" s="66">
        <v>2837909.87</v>
      </c>
      <c r="G23" s="43" t="s">
        <v>95</v>
      </c>
      <c r="H23" s="45" t="s">
        <v>95</v>
      </c>
      <c r="I23" s="63">
        <v>14223200.060000001</v>
      </c>
      <c r="J23" s="66">
        <v>6613384.8700000001</v>
      </c>
      <c r="K23" s="66">
        <v>4213172.54</v>
      </c>
      <c r="L23" s="66">
        <v>2642321.46</v>
      </c>
      <c r="M23" s="43" t="s">
        <v>95</v>
      </c>
      <c r="N23" s="45" t="s">
        <v>95</v>
      </c>
      <c r="O23" s="65">
        <f t="shared" si="1"/>
        <v>2069386.6099999994</v>
      </c>
      <c r="P23" s="35">
        <f t="shared" si="1"/>
        <v>957843.9299999997</v>
      </c>
      <c r="Q23" s="35">
        <f t="shared" si="1"/>
        <v>757301.59999999963</v>
      </c>
      <c r="R23" s="35">
        <f t="shared" si="1"/>
        <v>195588.41000000015</v>
      </c>
      <c r="S23" s="43" t="s">
        <v>95</v>
      </c>
      <c r="T23" s="45" t="s">
        <v>95</v>
      </c>
      <c r="U23" s="65">
        <v>62590043.539999999</v>
      </c>
      <c r="V23" s="35">
        <v>43966373.960000001</v>
      </c>
      <c r="W23" s="35">
        <v>9393849.5700000003</v>
      </c>
      <c r="X23" s="35">
        <v>6071004.71</v>
      </c>
      <c r="Y23" s="43" t="s">
        <v>95</v>
      </c>
      <c r="Z23" s="45" t="s">
        <v>95</v>
      </c>
    </row>
    <row r="24" spans="2:26" x14ac:dyDescent="0.3">
      <c r="B24" s="47">
        <v>1985</v>
      </c>
      <c r="C24" s="63">
        <v>16000844.109999999</v>
      </c>
      <c r="D24" s="66">
        <v>7187491.54</v>
      </c>
      <c r="E24" s="66">
        <v>4684303.0599999996</v>
      </c>
      <c r="F24" s="66">
        <v>3091230.62</v>
      </c>
      <c r="G24" s="43" t="s">
        <v>95</v>
      </c>
      <c r="H24" s="45" t="s">
        <v>95</v>
      </c>
      <c r="I24" s="63">
        <v>13789360.960000001</v>
      </c>
      <c r="J24" s="66">
        <v>6184992.4199999999</v>
      </c>
      <c r="K24" s="66">
        <v>3907803.72</v>
      </c>
      <c r="L24" s="66">
        <v>2764200.45</v>
      </c>
      <c r="M24" s="43" t="s">
        <v>95</v>
      </c>
      <c r="N24" s="45" t="s">
        <v>95</v>
      </c>
      <c r="O24" s="65">
        <f t="shared" si="1"/>
        <v>2211483.1499999985</v>
      </c>
      <c r="P24" s="35">
        <f t="shared" si="1"/>
        <v>1002499.1200000001</v>
      </c>
      <c r="Q24" s="35">
        <f t="shared" si="1"/>
        <v>776499.33999999939</v>
      </c>
      <c r="R24" s="35">
        <f t="shared" si="1"/>
        <v>327030.16999999993</v>
      </c>
      <c r="S24" s="43" t="s">
        <v>95</v>
      </c>
      <c r="T24" s="45" t="s">
        <v>95</v>
      </c>
      <c r="U24" s="65">
        <v>62944595.740000002</v>
      </c>
      <c r="V24" s="35">
        <v>43740708.619999997</v>
      </c>
      <c r="W24" s="35">
        <v>9345753.9800000004</v>
      </c>
      <c r="X24" s="35">
        <v>6470138.8799999999</v>
      </c>
      <c r="Y24" s="43" t="s">
        <v>95</v>
      </c>
      <c r="Z24" s="45" t="s">
        <v>95</v>
      </c>
    </row>
    <row r="25" spans="2:26" x14ac:dyDescent="0.3">
      <c r="B25" s="47">
        <v>1986</v>
      </c>
      <c r="C25" s="63">
        <v>15757972.75</v>
      </c>
      <c r="D25" s="66">
        <v>7040117.7199999997</v>
      </c>
      <c r="E25" s="66">
        <v>4717272.2699999996</v>
      </c>
      <c r="F25" s="66">
        <v>3062780.69</v>
      </c>
      <c r="G25" s="43" t="s">
        <v>95</v>
      </c>
      <c r="H25" s="45" t="s">
        <v>95</v>
      </c>
      <c r="I25" s="63">
        <v>13550114.09</v>
      </c>
      <c r="J25" s="66">
        <v>6114968.9699999997</v>
      </c>
      <c r="K25" s="66">
        <v>3829747.63</v>
      </c>
      <c r="L25" s="66">
        <v>2835669.02</v>
      </c>
      <c r="M25" s="43" t="s">
        <v>95</v>
      </c>
      <c r="N25" s="45" t="s">
        <v>95</v>
      </c>
      <c r="O25" s="65">
        <f t="shared" si="1"/>
        <v>2207858.66</v>
      </c>
      <c r="P25" s="35">
        <f t="shared" si="1"/>
        <v>925148.75</v>
      </c>
      <c r="Q25" s="35">
        <f t="shared" si="1"/>
        <v>887524.63999999966</v>
      </c>
      <c r="R25" s="35">
        <f t="shared" si="1"/>
        <v>227111.66999999993</v>
      </c>
      <c r="S25" s="43" t="s">
        <v>95</v>
      </c>
      <c r="T25" s="45" t="s">
        <v>95</v>
      </c>
      <c r="U25" s="65">
        <v>63079909.740000002</v>
      </c>
      <c r="V25" s="35">
        <v>43784038.020000003</v>
      </c>
      <c r="W25" s="35">
        <v>9450963.8100000005</v>
      </c>
      <c r="X25" s="35">
        <v>6660552.7400000002</v>
      </c>
      <c r="Y25" s="43" t="s">
        <v>95</v>
      </c>
      <c r="Z25" s="45" t="s">
        <v>95</v>
      </c>
    </row>
    <row r="26" spans="2:26" x14ac:dyDescent="0.3">
      <c r="B26" s="47">
        <v>1987</v>
      </c>
      <c r="C26" s="63">
        <v>15470383.890000001</v>
      </c>
      <c r="D26" s="66">
        <v>6428435.6299999999</v>
      </c>
      <c r="E26" s="66">
        <v>4841286.24</v>
      </c>
      <c r="F26" s="66">
        <v>3231472.67</v>
      </c>
      <c r="G26" s="43" t="s">
        <v>95</v>
      </c>
      <c r="H26" s="45" t="s">
        <v>95</v>
      </c>
      <c r="I26" s="63">
        <v>12969728.460000001</v>
      </c>
      <c r="J26" s="66">
        <v>5377658.1399999997</v>
      </c>
      <c r="K26" s="66">
        <v>3849135.19</v>
      </c>
      <c r="L26" s="66">
        <v>2923491.57</v>
      </c>
      <c r="M26" s="43" t="s">
        <v>95</v>
      </c>
      <c r="N26" s="45" t="s">
        <v>95</v>
      </c>
      <c r="O26" s="65">
        <f t="shared" si="1"/>
        <v>2500655.4299999997</v>
      </c>
      <c r="P26" s="35">
        <f t="shared" si="1"/>
        <v>1050777.4900000002</v>
      </c>
      <c r="Q26" s="35">
        <f t="shared" si="1"/>
        <v>992151.05000000028</v>
      </c>
      <c r="R26" s="35">
        <f t="shared" si="1"/>
        <v>307981.10000000009</v>
      </c>
      <c r="S26" s="43" t="s">
        <v>95</v>
      </c>
      <c r="T26" s="45" t="s">
        <v>95</v>
      </c>
      <c r="U26" s="65">
        <v>63469927.350000001</v>
      </c>
      <c r="V26" s="35">
        <v>43912657.770000003</v>
      </c>
      <c r="W26" s="35">
        <v>9564670.1099999994</v>
      </c>
      <c r="X26" s="35">
        <v>6821721.1399999997</v>
      </c>
      <c r="Y26" s="43" t="s">
        <v>95</v>
      </c>
      <c r="Z26" s="45" t="s">
        <v>95</v>
      </c>
    </row>
    <row r="27" spans="2:26" x14ac:dyDescent="0.3">
      <c r="B27" s="47">
        <v>1988</v>
      </c>
      <c r="C27" s="63">
        <v>15651461.460000001</v>
      </c>
      <c r="D27" s="66">
        <v>6464968.6399999997</v>
      </c>
      <c r="E27" s="66">
        <v>4833197.03</v>
      </c>
      <c r="F27" s="66">
        <v>3277249.71</v>
      </c>
      <c r="G27" s="43" t="s">
        <v>95</v>
      </c>
      <c r="H27" s="45" t="s">
        <v>95</v>
      </c>
      <c r="I27" s="63">
        <v>13312442.970000001</v>
      </c>
      <c r="J27" s="66">
        <v>5539113.79</v>
      </c>
      <c r="K27" s="66">
        <v>3930229.45</v>
      </c>
      <c r="L27" s="66">
        <v>2970550.53</v>
      </c>
      <c r="M27" s="43" t="s">
        <v>95</v>
      </c>
      <c r="N27" s="45" t="s">
        <v>95</v>
      </c>
      <c r="O27" s="65">
        <f t="shared" si="1"/>
        <v>2339018.4900000002</v>
      </c>
      <c r="P27" s="35">
        <f t="shared" si="1"/>
        <v>925854.84999999963</v>
      </c>
      <c r="Q27" s="35">
        <f t="shared" si="1"/>
        <v>902967.58000000007</v>
      </c>
      <c r="R27" s="35">
        <f t="shared" si="1"/>
        <v>306699.18000000017</v>
      </c>
      <c r="S27" s="43" t="s">
        <v>95</v>
      </c>
      <c r="T27" s="45" t="s">
        <v>95</v>
      </c>
      <c r="U27" s="65">
        <v>63891725.759999998</v>
      </c>
      <c r="V27" s="35">
        <v>43937939.890000001</v>
      </c>
      <c r="W27" s="35">
        <v>9718023.7599999998</v>
      </c>
      <c r="X27" s="35">
        <v>7014333.3499999996</v>
      </c>
      <c r="Y27" s="43" t="s">
        <v>95</v>
      </c>
      <c r="Z27" s="45" t="s">
        <v>95</v>
      </c>
    </row>
    <row r="28" spans="2:26" x14ac:dyDescent="0.3">
      <c r="B28" s="47">
        <v>1989</v>
      </c>
      <c r="C28" s="63">
        <v>15409749.210000001</v>
      </c>
      <c r="D28" s="66">
        <v>6321581.71</v>
      </c>
      <c r="E28" s="66">
        <v>4887844.5599999996</v>
      </c>
      <c r="F28" s="66">
        <v>3291586.63</v>
      </c>
      <c r="G28" s="43" t="s">
        <v>95</v>
      </c>
      <c r="H28" s="45" t="s">
        <v>95</v>
      </c>
      <c r="I28" s="63">
        <v>12945436.970000001</v>
      </c>
      <c r="J28" s="66">
        <v>5343174.97</v>
      </c>
      <c r="K28" s="66">
        <v>3915679.85</v>
      </c>
      <c r="L28" s="66">
        <v>2931409.96</v>
      </c>
      <c r="M28" s="43" t="s">
        <v>95</v>
      </c>
      <c r="N28" s="45" t="s">
        <v>95</v>
      </c>
      <c r="O28" s="65">
        <f t="shared" si="1"/>
        <v>2464312.2400000002</v>
      </c>
      <c r="P28" s="35">
        <f t="shared" si="1"/>
        <v>978406.74000000022</v>
      </c>
      <c r="Q28" s="35">
        <f t="shared" si="1"/>
        <v>972164.7099999995</v>
      </c>
      <c r="R28" s="35">
        <f t="shared" si="1"/>
        <v>360176.66999999993</v>
      </c>
      <c r="S28" s="43" t="s">
        <v>95</v>
      </c>
      <c r="T28" s="45" t="s">
        <v>95</v>
      </c>
      <c r="U28" s="65">
        <v>64303034.950000003</v>
      </c>
      <c r="V28" s="35">
        <v>43941421.409999996</v>
      </c>
      <c r="W28" s="35">
        <v>9887434.1899999995</v>
      </c>
      <c r="X28" s="35">
        <v>7206783.6200000001</v>
      </c>
      <c r="Y28" s="43" t="s">
        <v>95</v>
      </c>
      <c r="Z28" s="45" t="s">
        <v>95</v>
      </c>
    </row>
    <row r="29" spans="2:26" x14ac:dyDescent="0.3">
      <c r="B29" s="47">
        <v>1990</v>
      </c>
      <c r="C29" s="63">
        <v>16509169.65</v>
      </c>
      <c r="D29" s="66">
        <v>6865170.21</v>
      </c>
      <c r="E29" s="66">
        <v>5071012.79</v>
      </c>
      <c r="F29" s="66">
        <v>3589719.83</v>
      </c>
      <c r="G29" s="43" t="s">
        <v>95</v>
      </c>
      <c r="H29" s="45" t="s">
        <v>95</v>
      </c>
      <c r="I29" s="63">
        <v>13823692.210000001</v>
      </c>
      <c r="J29" s="66">
        <v>5938437.5599999996</v>
      </c>
      <c r="K29" s="66">
        <v>3779685.59</v>
      </c>
      <c r="L29" s="66">
        <v>3238060.83</v>
      </c>
      <c r="M29" s="43" t="s">
        <v>95</v>
      </c>
      <c r="N29" s="45" t="s">
        <v>95</v>
      </c>
      <c r="O29" s="65">
        <f t="shared" si="1"/>
        <v>2685477.4399999995</v>
      </c>
      <c r="P29" s="35">
        <f t="shared" si="1"/>
        <v>926732.65000000037</v>
      </c>
      <c r="Q29" s="35">
        <f t="shared" si="1"/>
        <v>1291327.2000000002</v>
      </c>
      <c r="R29" s="35">
        <f t="shared" si="1"/>
        <v>351659</v>
      </c>
      <c r="S29" s="43" t="s">
        <v>95</v>
      </c>
      <c r="T29" s="45" t="s">
        <v>95</v>
      </c>
      <c r="U29" s="65">
        <v>65269274.219999999</v>
      </c>
      <c r="V29" s="35">
        <v>44058647.310000002</v>
      </c>
      <c r="W29" s="35">
        <v>10037996.66</v>
      </c>
      <c r="X29" s="35">
        <v>7483308.5</v>
      </c>
      <c r="Y29" s="43" t="s">
        <v>95</v>
      </c>
      <c r="Z29" s="45" t="s">
        <v>95</v>
      </c>
    </row>
    <row r="30" spans="2:26" x14ac:dyDescent="0.3">
      <c r="B30" s="47">
        <v>1991</v>
      </c>
      <c r="C30" s="63">
        <v>17706855.510000002</v>
      </c>
      <c r="D30" s="66">
        <v>7373594.9699999997</v>
      </c>
      <c r="E30" s="66">
        <v>5260841.75</v>
      </c>
      <c r="F30" s="66">
        <v>3983606.23</v>
      </c>
      <c r="G30" s="43" t="s">
        <v>95</v>
      </c>
      <c r="H30" s="45" t="s">
        <v>95</v>
      </c>
      <c r="I30" s="63">
        <v>14103692.800000001</v>
      </c>
      <c r="J30" s="66">
        <v>6026052.5700000003</v>
      </c>
      <c r="K30" s="66">
        <v>3911843.75</v>
      </c>
      <c r="L30" s="66">
        <v>3381725.15</v>
      </c>
      <c r="M30" s="43" t="s">
        <v>95</v>
      </c>
      <c r="N30" s="45" t="s">
        <v>95</v>
      </c>
      <c r="O30" s="65">
        <f t="shared" si="1"/>
        <v>3603162.7100000009</v>
      </c>
      <c r="P30" s="35">
        <f t="shared" si="1"/>
        <v>1347542.3999999994</v>
      </c>
      <c r="Q30" s="35">
        <f t="shared" si="1"/>
        <v>1348998</v>
      </c>
      <c r="R30" s="35">
        <f t="shared" si="1"/>
        <v>601881.08000000007</v>
      </c>
      <c r="S30" s="43" t="s">
        <v>95</v>
      </c>
      <c r="T30" s="45" t="s">
        <v>95</v>
      </c>
      <c r="U30" s="65">
        <v>66113795</v>
      </c>
      <c r="V30" s="35">
        <v>44561906.409999996</v>
      </c>
      <c r="W30" s="35">
        <v>10207853.76</v>
      </c>
      <c r="X30" s="35">
        <v>7669916.6600000001</v>
      </c>
      <c r="Y30" s="43" t="s">
        <v>95</v>
      </c>
      <c r="Z30" s="45" t="s">
        <v>95</v>
      </c>
    </row>
    <row r="31" spans="2:26" x14ac:dyDescent="0.3">
      <c r="B31" s="47">
        <v>1992</v>
      </c>
      <c r="C31" s="63">
        <v>18166612.239999998</v>
      </c>
      <c r="D31" s="66">
        <v>7557677.8700000001</v>
      </c>
      <c r="E31" s="66">
        <v>5553445.4800000004</v>
      </c>
      <c r="F31" s="66">
        <v>4066616.76</v>
      </c>
      <c r="G31" s="43" t="s">
        <v>95</v>
      </c>
      <c r="H31" s="45" t="s">
        <v>95</v>
      </c>
      <c r="I31" s="63">
        <v>14666541.109999999</v>
      </c>
      <c r="J31" s="66">
        <v>6015185.9000000004</v>
      </c>
      <c r="K31" s="66">
        <v>4324450.08</v>
      </c>
      <c r="L31" s="66">
        <v>3532631.05</v>
      </c>
      <c r="M31" s="43" t="s">
        <v>95</v>
      </c>
      <c r="N31" s="45" t="s">
        <v>95</v>
      </c>
      <c r="O31" s="65">
        <f t="shared" si="1"/>
        <v>3500071.129999999</v>
      </c>
      <c r="P31" s="35">
        <f t="shared" si="1"/>
        <v>1542491.9699999997</v>
      </c>
      <c r="Q31" s="35">
        <f t="shared" si="1"/>
        <v>1228995.4000000004</v>
      </c>
      <c r="R31" s="35">
        <f t="shared" si="1"/>
        <v>533985.71</v>
      </c>
      <c r="S31" s="43" t="s">
        <v>95</v>
      </c>
      <c r="T31" s="45" t="s">
        <v>95</v>
      </c>
      <c r="U31" s="65">
        <v>67062194.770000003</v>
      </c>
      <c r="V31" s="35">
        <v>45094182.200000003</v>
      </c>
      <c r="W31" s="35">
        <v>10571892.210000001</v>
      </c>
      <c r="X31" s="35">
        <v>7834867.2199999997</v>
      </c>
      <c r="Y31" s="43" t="s">
        <v>95</v>
      </c>
      <c r="Z31" s="45" t="s">
        <v>95</v>
      </c>
    </row>
    <row r="32" spans="2:26" x14ac:dyDescent="0.3">
      <c r="B32" s="47">
        <v>1993</v>
      </c>
      <c r="C32" s="63">
        <v>19742580.890000001</v>
      </c>
      <c r="D32" s="66">
        <v>7895886.5</v>
      </c>
      <c r="E32" s="66">
        <v>5879992.4400000004</v>
      </c>
      <c r="F32" s="66">
        <v>4970094.55</v>
      </c>
      <c r="G32" s="43" t="s">
        <v>95</v>
      </c>
      <c r="H32" s="45" t="s">
        <v>95</v>
      </c>
      <c r="I32" s="63">
        <v>16284818.970000001</v>
      </c>
      <c r="J32" s="66">
        <v>6581416.7000000002</v>
      </c>
      <c r="K32" s="66">
        <v>4571910.28</v>
      </c>
      <c r="L32" s="66">
        <v>4287499.09</v>
      </c>
      <c r="M32" s="43" t="s">
        <v>95</v>
      </c>
      <c r="N32" s="45" t="s">
        <v>95</v>
      </c>
      <c r="O32" s="65">
        <f t="shared" si="1"/>
        <v>3457761.92</v>
      </c>
      <c r="P32" s="35">
        <f t="shared" si="1"/>
        <v>1314469.7999999998</v>
      </c>
      <c r="Q32" s="35">
        <f t="shared" si="1"/>
        <v>1308082.1600000001</v>
      </c>
      <c r="R32" s="35">
        <f t="shared" si="1"/>
        <v>682595.46</v>
      </c>
      <c r="S32" s="43" t="s">
        <v>95</v>
      </c>
      <c r="T32" s="45" t="s">
        <v>95</v>
      </c>
      <c r="U32" s="65">
        <v>69738597.25</v>
      </c>
      <c r="V32" s="35">
        <v>45879291.450000003</v>
      </c>
      <c r="W32" s="35">
        <v>10976677.15</v>
      </c>
      <c r="X32" s="35">
        <v>9536589.7699999996</v>
      </c>
      <c r="Y32" s="43" t="s">
        <v>95</v>
      </c>
      <c r="Z32" s="45" t="s">
        <v>95</v>
      </c>
    </row>
    <row r="33" spans="2:26" x14ac:dyDescent="0.3">
      <c r="B33" s="47">
        <v>1994</v>
      </c>
      <c r="C33" s="63">
        <v>19286175.579999998</v>
      </c>
      <c r="D33" s="66">
        <v>7762415.3499999996</v>
      </c>
      <c r="E33" s="66">
        <v>5749037.6200000001</v>
      </c>
      <c r="F33" s="66">
        <v>5063957.91</v>
      </c>
      <c r="G33" s="43" t="s">
        <v>95</v>
      </c>
      <c r="H33" s="45" t="s">
        <v>95</v>
      </c>
      <c r="I33" s="63">
        <v>14810637.130000001</v>
      </c>
      <c r="J33" s="66">
        <v>6034996.2699999996</v>
      </c>
      <c r="K33" s="66">
        <v>3980169.59</v>
      </c>
      <c r="L33" s="66">
        <v>4203863.04</v>
      </c>
      <c r="M33" s="43" t="s">
        <v>95</v>
      </c>
      <c r="N33" s="45" t="s">
        <v>95</v>
      </c>
      <c r="O33" s="65">
        <f t="shared" si="1"/>
        <v>4475538.4499999974</v>
      </c>
      <c r="P33" s="35">
        <f t="shared" si="1"/>
        <v>1727419.08</v>
      </c>
      <c r="Q33" s="35">
        <f t="shared" si="1"/>
        <v>1768868.0300000003</v>
      </c>
      <c r="R33" s="35">
        <f t="shared" si="1"/>
        <v>860094.87000000011</v>
      </c>
      <c r="S33" s="43" t="s">
        <v>95</v>
      </c>
      <c r="T33" s="45" t="s">
        <v>95</v>
      </c>
      <c r="U33" s="65">
        <v>70496943.469999999</v>
      </c>
      <c r="V33" s="35">
        <v>46754873.939999998</v>
      </c>
      <c r="W33" s="35">
        <v>11224457.699999999</v>
      </c>
      <c r="X33" s="35">
        <v>9900228.9299999997</v>
      </c>
      <c r="Y33" s="43" t="s">
        <v>95</v>
      </c>
      <c r="Z33" s="45" t="s">
        <v>95</v>
      </c>
    </row>
    <row r="34" spans="2:26" x14ac:dyDescent="0.3">
      <c r="B34" s="47">
        <v>1995</v>
      </c>
      <c r="C34" s="63">
        <v>18577521.809999999</v>
      </c>
      <c r="D34" s="66">
        <v>6747211.96</v>
      </c>
      <c r="E34" s="66">
        <v>5455733.6699999999</v>
      </c>
      <c r="F34" s="66">
        <v>5204792.13</v>
      </c>
      <c r="G34" s="43" t="s">
        <v>95</v>
      </c>
      <c r="H34" s="45" t="s">
        <v>95</v>
      </c>
      <c r="I34" s="63">
        <v>13323965.529999999</v>
      </c>
      <c r="J34" s="66">
        <v>4581417.8</v>
      </c>
      <c r="K34" s="66">
        <v>3721956.55</v>
      </c>
      <c r="L34" s="66">
        <v>4129921.89</v>
      </c>
      <c r="M34" s="43" t="s">
        <v>95</v>
      </c>
      <c r="N34" s="45" t="s">
        <v>95</v>
      </c>
      <c r="O34" s="65">
        <f t="shared" si="1"/>
        <v>5253556.2799999993</v>
      </c>
      <c r="P34" s="35">
        <f t="shared" si="1"/>
        <v>2165794.16</v>
      </c>
      <c r="Q34" s="35">
        <f t="shared" si="1"/>
        <v>1733777.12</v>
      </c>
      <c r="R34" s="35">
        <f t="shared" si="1"/>
        <v>1074870.2399999998</v>
      </c>
      <c r="S34" s="43" t="s">
        <v>95</v>
      </c>
      <c r="T34" s="45" t="s">
        <v>95</v>
      </c>
      <c r="U34" s="65">
        <v>71142195.159999996</v>
      </c>
      <c r="V34" s="35">
        <v>45809457.729999997</v>
      </c>
      <c r="W34" s="35">
        <v>11210423.18</v>
      </c>
      <c r="X34" s="35">
        <v>10306591.949999999</v>
      </c>
      <c r="Y34" s="43" t="s">
        <v>95</v>
      </c>
      <c r="Z34" s="45" t="s">
        <v>95</v>
      </c>
    </row>
    <row r="35" spans="2:26" x14ac:dyDescent="0.3">
      <c r="B35" s="47">
        <v>1996</v>
      </c>
      <c r="C35" s="63">
        <v>18288525.18</v>
      </c>
      <c r="D35" s="66">
        <v>6802233.1600000001</v>
      </c>
      <c r="E35" s="66">
        <v>5230950.68</v>
      </c>
      <c r="F35" s="66">
        <v>5202251.0599999996</v>
      </c>
      <c r="G35" s="43" t="s">
        <v>95</v>
      </c>
      <c r="H35" s="45" t="s">
        <v>95</v>
      </c>
      <c r="I35" s="63">
        <v>13310639.02</v>
      </c>
      <c r="J35" s="66">
        <v>4742088.05</v>
      </c>
      <c r="K35" s="66">
        <v>3590043.86</v>
      </c>
      <c r="L35" s="66">
        <v>4208010.38</v>
      </c>
      <c r="M35" s="43" t="s">
        <v>95</v>
      </c>
      <c r="N35" s="45" t="s">
        <v>95</v>
      </c>
      <c r="O35" s="65">
        <f t="shared" si="1"/>
        <v>4977886.16</v>
      </c>
      <c r="P35" s="35">
        <f t="shared" si="1"/>
        <v>2060145.1100000003</v>
      </c>
      <c r="Q35" s="35">
        <f t="shared" si="1"/>
        <v>1640906.8199999998</v>
      </c>
      <c r="R35" s="35">
        <f t="shared" si="1"/>
        <v>994240.6799999997</v>
      </c>
      <c r="S35" s="43" t="s">
        <v>95</v>
      </c>
      <c r="T35" s="45" t="s">
        <v>95</v>
      </c>
      <c r="U35" s="65">
        <v>71222939.950000003</v>
      </c>
      <c r="V35" s="35">
        <v>45650364.590000004</v>
      </c>
      <c r="W35" s="35">
        <v>11079746.439999999</v>
      </c>
      <c r="X35" s="35">
        <v>10599655.130000001</v>
      </c>
      <c r="Y35" s="43" t="s">
        <v>95</v>
      </c>
      <c r="Z35" s="45" t="s">
        <v>95</v>
      </c>
    </row>
    <row r="36" spans="2:26" x14ac:dyDescent="0.3">
      <c r="B36" s="47">
        <v>1997</v>
      </c>
      <c r="C36" s="63">
        <v>17582490.899999999</v>
      </c>
      <c r="D36" s="66">
        <v>6424483.4699999997</v>
      </c>
      <c r="E36" s="66">
        <v>5093825.4000000004</v>
      </c>
      <c r="F36" s="66">
        <v>5017442.29</v>
      </c>
      <c r="G36" s="43" t="s">
        <v>95</v>
      </c>
      <c r="H36" s="45" t="s">
        <v>95</v>
      </c>
      <c r="I36" s="63">
        <v>12813384.720000001</v>
      </c>
      <c r="J36" s="66">
        <v>4395547.29</v>
      </c>
      <c r="K36" s="66">
        <v>3555020.06</v>
      </c>
      <c r="L36" s="66">
        <v>4052433.97</v>
      </c>
      <c r="M36" s="43" t="s">
        <v>95</v>
      </c>
      <c r="N36" s="45" t="s">
        <v>95</v>
      </c>
      <c r="O36" s="65">
        <f t="shared" si="1"/>
        <v>4769106.1799999978</v>
      </c>
      <c r="P36" s="35">
        <f t="shared" si="1"/>
        <v>2028936.1799999997</v>
      </c>
      <c r="Q36" s="35">
        <f t="shared" si="1"/>
        <v>1538805.3400000003</v>
      </c>
      <c r="R36" s="35">
        <f t="shared" si="1"/>
        <v>965008.31999999983</v>
      </c>
      <c r="S36" s="43" t="s">
        <v>95</v>
      </c>
      <c r="T36" s="45" t="s">
        <v>95</v>
      </c>
      <c r="U36" s="65">
        <v>71668993.739999995</v>
      </c>
      <c r="V36" s="35">
        <v>45461681.979999997</v>
      </c>
      <c r="W36" s="35">
        <v>11181446.25</v>
      </c>
      <c r="X36" s="35">
        <v>10933122.550000001</v>
      </c>
      <c r="Y36" s="43" t="s">
        <v>95</v>
      </c>
      <c r="Z36" s="45" t="s">
        <v>95</v>
      </c>
    </row>
    <row r="37" spans="2:26" x14ac:dyDescent="0.3">
      <c r="B37" s="47">
        <v>1998</v>
      </c>
      <c r="C37" s="63">
        <v>16915178.149999999</v>
      </c>
      <c r="D37" s="66">
        <v>5928460.5099999998</v>
      </c>
      <c r="E37" s="66">
        <v>4955948.5199999996</v>
      </c>
      <c r="F37" s="66">
        <v>4909376.0599999996</v>
      </c>
      <c r="G37" s="43" t="s">
        <v>95</v>
      </c>
      <c r="H37" s="45" t="s">
        <v>95</v>
      </c>
      <c r="I37" s="63">
        <v>12327071.289999999</v>
      </c>
      <c r="J37" s="66">
        <v>4288698.1900000004</v>
      </c>
      <c r="K37" s="66">
        <v>3216616.67</v>
      </c>
      <c r="L37" s="66">
        <v>3928531.89</v>
      </c>
      <c r="M37" s="43" t="s">
        <v>95</v>
      </c>
      <c r="N37" s="45" t="s">
        <v>95</v>
      </c>
      <c r="O37" s="65">
        <f t="shared" si="1"/>
        <v>4588106.8599999994</v>
      </c>
      <c r="P37" s="35">
        <f t="shared" si="1"/>
        <v>1639762.3199999994</v>
      </c>
      <c r="Q37" s="35">
        <f t="shared" si="1"/>
        <v>1739331.8499999996</v>
      </c>
      <c r="R37" s="35">
        <f t="shared" si="1"/>
        <v>980844.16999999946</v>
      </c>
      <c r="S37" s="43" t="s">
        <v>95</v>
      </c>
      <c r="T37" s="45" t="s">
        <v>95</v>
      </c>
      <c r="U37" s="65">
        <v>71989308.040000007</v>
      </c>
      <c r="V37" s="35">
        <v>45242054.079999998</v>
      </c>
      <c r="W37" s="35">
        <v>11134088.74</v>
      </c>
      <c r="X37" s="35">
        <v>11312450.300000001</v>
      </c>
      <c r="Y37" s="43" t="s">
        <v>95</v>
      </c>
      <c r="Z37" s="45" t="s">
        <v>95</v>
      </c>
    </row>
    <row r="38" spans="2:26" x14ac:dyDescent="0.3">
      <c r="B38" s="47">
        <v>1999</v>
      </c>
      <c r="C38" s="63">
        <v>15603507.800000001</v>
      </c>
      <c r="D38" s="66">
        <v>5368203.16</v>
      </c>
      <c r="E38" s="66">
        <v>4543753.5</v>
      </c>
      <c r="F38" s="66">
        <v>4581862.1500000004</v>
      </c>
      <c r="G38" s="43" t="s">
        <v>95</v>
      </c>
      <c r="H38" s="45" t="s">
        <v>95</v>
      </c>
      <c r="I38" s="63">
        <v>11276939.289999999</v>
      </c>
      <c r="J38" s="66">
        <v>3737412.06</v>
      </c>
      <c r="K38" s="66">
        <v>3212109.16</v>
      </c>
      <c r="L38" s="66">
        <v>3539957.34</v>
      </c>
      <c r="M38" s="43" t="s">
        <v>95</v>
      </c>
      <c r="N38" s="45" t="s">
        <v>95</v>
      </c>
      <c r="O38" s="65">
        <f t="shared" si="1"/>
        <v>4326568.5100000016</v>
      </c>
      <c r="P38" s="35">
        <f t="shared" si="1"/>
        <v>1630791.1</v>
      </c>
      <c r="Q38" s="35">
        <f t="shared" si="1"/>
        <v>1331644.3399999999</v>
      </c>
      <c r="R38" s="35">
        <f t="shared" si="1"/>
        <v>1041904.8100000005</v>
      </c>
      <c r="S38" s="43" t="s">
        <v>95</v>
      </c>
      <c r="T38" s="45" t="s">
        <v>95</v>
      </c>
      <c r="U38" s="65">
        <v>72309346.150000006</v>
      </c>
      <c r="V38" s="35">
        <v>44797129.689999998</v>
      </c>
      <c r="W38" s="35">
        <v>11123099.76</v>
      </c>
      <c r="X38" s="35">
        <v>11693808.07</v>
      </c>
      <c r="Y38" s="43" t="s">
        <v>95</v>
      </c>
      <c r="Z38" s="45" t="s">
        <v>95</v>
      </c>
    </row>
    <row r="39" spans="2:26" x14ac:dyDescent="0.3">
      <c r="B39" s="47">
        <v>2000</v>
      </c>
      <c r="C39" s="63">
        <v>14886781.27</v>
      </c>
      <c r="D39" s="66">
        <v>5017381.28</v>
      </c>
      <c r="E39" s="66">
        <v>4282430.1399999997</v>
      </c>
      <c r="F39" s="66">
        <v>4570189.1100000003</v>
      </c>
      <c r="G39" s="43" t="s">
        <v>95</v>
      </c>
      <c r="H39" s="45" t="s">
        <v>95</v>
      </c>
      <c r="I39" s="63">
        <v>11176646.539999999</v>
      </c>
      <c r="J39" s="66">
        <v>3598877.07</v>
      </c>
      <c r="K39" s="66">
        <v>3119453.06</v>
      </c>
      <c r="L39" s="66">
        <v>3751791.12</v>
      </c>
      <c r="M39" s="43" t="s">
        <v>95</v>
      </c>
      <c r="N39" s="45" t="s">
        <v>95</v>
      </c>
      <c r="O39" s="65">
        <f t="shared" si="1"/>
        <v>3710134.7300000004</v>
      </c>
      <c r="P39" s="35">
        <f t="shared" si="1"/>
        <v>1418504.2100000004</v>
      </c>
      <c r="Q39" s="35">
        <f t="shared" si="1"/>
        <v>1162977.0799999996</v>
      </c>
      <c r="R39" s="35">
        <f t="shared" si="1"/>
        <v>818397.99000000022</v>
      </c>
      <c r="S39" s="43" t="s">
        <v>95</v>
      </c>
      <c r="T39" s="45" t="s">
        <v>95</v>
      </c>
      <c r="U39" s="65">
        <v>72291790.150000006</v>
      </c>
      <c r="V39" s="35">
        <v>43721944.640000001</v>
      </c>
      <c r="W39" s="35">
        <v>11163728.140000001</v>
      </c>
      <c r="X39" s="35">
        <v>12536977.880000001</v>
      </c>
      <c r="Y39" s="43" t="s">
        <v>95</v>
      </c>
      <c r="Z39" s="45" t="s">
        <v>95</v>
      </c>
    </row>
    <row r="40" spans="2:26" x14ac:dyDescent="0.3">
      <c r="B40" s="47">
        <v>2001</v>
      </c>
      <c r="C40" s="63">
        <v>15568435.810000001</v>
      </c>
      <c r="D40" s="66">
        <v>5408335.29</v>
      </c>
      <c r="E40" s="66">
        <v>4348166.4400000004</v>
      </c>
      <c r="F40" s="66">
        <v>4676585.58</v>
      </c>
      <c r="G40" s="43" t="s">
        <v>95</v>
      </c>
      <c r="H40" s="45" t="s">
        <v>95</v>
      </c>
      <c r="I40" s="63">
        <v>11958373.34</v>
      </c>
      <c r="J40" s="66">
        <v>3956558.07</v>
      </c>
      <c r="K40" s="66">
        <v>3230910.02</v>
      </c>
      <c r="L40" s="66">
        <v>3906620.65</v>
      </c>
      <c r="M40" s="43" t="s">
        <v>95</v>
      </c>
      <c r="N40" s="45" t="s">
        <v>95</v>
      </c>
      <c r="O40" s="65">
        <f t="shared" si="1"/>
        <v>3610062.4700000007</v>
      </c>
      <c r="P40" s="35">
        <f t="shared" si="1"/>
        <v>1451777.2200000002</v>
      </c>
      <c r="Q40" s="35">
        <f t="shared" si="1"/>
        <v>1117256.4200000004</v>
      </c>
      <c r="R40" s="35">
        <f t="shared" si="1"/>
        <v>769964.93000000017</v>
      </c>
      <c r="S40" s="43" t="s">
        <v>95</v>
      </c>
      <c r="T40" s="45" t="s">
        <v>95</v>
      </c>
      <c r="U40" s="65">
        <v>72614291.25</v>
      </c>
      <c r="V40" s="35">
        <v>43507680.68</v>
      </c>
      <c r="W40" s="35">
        <v>11138569.5</v>
      </c>
      <c r="X40" s="35">
        <v>12888232.07</v>
      </c>
      <c r="Y40" s="43" t="s">
        <v>95</v>
      </c>
      <c r="Z40" s="45" t="s">
        <v>95</v>
      </c>
    </row>
    <row r="41" spans="2:26" x14ac:dyDescent="0.3">
      <c r="B41" s="47">
        <v>2002</v>
      </c>
      <c r="C41" s="63">
        <v>16509405.460000001</v>
      </c>
      <c r="D41" s="66">
        <v>5661324.3899999997</v>
      </c>
      <c r="E41" s="66">
        <v>4511115.88</v>
      </c>
      <c r="F41" s="66">
        <v>5185881.0999999996</v>
      </c>
      <c r="G41" s="66">
        <v>488669.53</v>
      </c>
      <c r="H41" s="67">
        <v>662414.56000000006</v>
      </c>
      <c r="I41" s="63">
        <v>12292050.92</v>
      </c>
      <c r="J41" s="66">
        <v>4058030.45</v>
      </c>
      <c r="K41" s="66">
        <v>3188278.35</v>
      </c>
      <c r="L41" s="66">
        <v>4182992.31</v>
      </c>
      <c r="M41" s="66">
        <v>434498.93</v>
      </c>
      <c r="N41" s="66">
        <v>428250.88</v>
      </c>
      <c r="O41" s="65">
        <f t="shared" si="1"/>
        <v>4217354.540000001</v>
      </c>
      <c r="P41" s="35">
        <f t="shared" si="1"/>
        <v>1603293.9399999995</v>
      </c>
      <c r="Q41" s="35">
        <f t="shared" si="1"/>
        <v>1322837.5299999998</v>
      </c>
      <c r="R41" s="35">
        <f t="shared" si="1"/>
        <v>1002888.7899999996</v>
      </c>
      <c r="S41" s="35">
        <f t="shared" si="1"/>
        <v>54170.600000000035</v>
      </c>
      <c r="T41" s="68">
        <f t="shared" si="1"/>
        <v>234163.68000000005</v>
      </c>
      <c r="U41" s="65">
        <v>73284793.159999996</v>
      </c>
      <c r="V41" s="35">
        <v>43881870.649999999</v>
      </c>
      <c r="W41" s="35">
        <v>10934327.42</v>
      </c>
      <c r="X41" s="35">
        <v>13361702.359999999</v>
      </c>
      <c r="Y41" s="35">
        <v>2657434.86</v>
      </c>
      <c r="Z41" s="68">
        <v>2449457.87</v>
      </c>
    </row>
    <row r="42" spans="2:26" x14ac:dyDescent="0.3">
      <c r="B42" s="47">
        <v>2003</v>
      </c>
      <c r="C42" s="63">
        <v>17029166.010000002</v>
      </c>
      <c r="D42" s="66">
        <v>5778379.8099999996</v>
      </c>
      <c r="E42" s="66">
        <v>4702581.0199999996</v>
      </c>
      <c r="F42" s="66">
        <v>5367973.2699999996</v>
      </c>
      <c r="G42" s="66">
        <v>524002.56</v>
      </c>
      <c r="H42" s="67">
        <v>656229.35</v>
      </c>
      <c r="I42" s="63">
        <v>12464011.189999999</v>
      </c>
      <c r="J42" s="66">
        <v>3970390.21</v>
      </c>
      <c r="K42" s="66">
        <v>3408705.2</v>
      </c>
      <c r="L42" s="66">
        <v>4235163.66</v>
      </c>
      <c r="M42" s="66">
        <v>413538.09</v>
      </c>
      <c r="N42" s="66">
        <v>436214.03</v>
      </c>
      <c r="O42" s="65">
        <f t="shared" si="1"/>
        <v>4565154.8200000022</v>
      </c>
      <c r="P42" s="35">
        <f t="shared" si="1"/>
        <v>1807989.5999999996</v>
      </c>
      <c r="Q42" s="35">
        <f t="shared" si="1"/>
        <v>1293875.8199999994</v>
      </c>
      <c r="R42" s="35">
        <f t="shared" si="1"/>
        <v>1132809.6099999994</v>
      </c>
      <c r="S42" s="35">
        <f t="shared" si="1"/>
        <v>110464.46999999997</v>
      </c>
      <c r="T42" s="68">
        <f t="shared" si="1"/>
        <v>220015.31999999995</v>
      </c>
      <c r="U42" s="65">
        <v>73526935.030000001</v>
      </c>
      <c r="V42" s="35">
        <v>43406939.159999996</v>
      </c>
      <c r="W42" s="35">
        <v>11052315.08</v>
      </c>
      <c r="X42" s="35">
        <v>13841513.289999999</v>
      </c>
      <c r="Y42" s="35">
        <v>2712455.54</v>
      </c>
      <c r="Z42" s="68">
        <v>2513711.96</v>
      </c>
    </row>
    <row r="43" spans="2:26" x14ac:dyDescent="0.3">
      <c r="B43" s="47">
        <v>2004</v>
      </c>
      <c r="C43" s="63">
        <v>16988054.489999998</v>
      </c>
      <c r="D43" s="66">
        <v>5825590.1600000001</v>
      </c>
      <c r="E43" s="66">
        <v>4560854.7</v>
      </c>
      <c r="F43" s="66">
        <v>5490689.2199999997</v>
      </c>
      <c r="G43" s="66">
        <v>493389.9</v>
      </c>
      <c r="H43" s="67">
        <v>617530.51</v>
      </c>
      <c r="I43" s="63">
        <v>11829128.310000001</v>
      </c>
      <c r="J43" s="66">
        <v>3766009.69</v>
      </c>
      <c r="K43" s="66">
        <v>3147517.23</v>
      </c>
      <c r="L43" s="66">
        <v>4169550.98</v>
      </c>
      <c r="M43" s="66">
        <v>360983.92</v>
      </c>
      <c r="N43" s="66">
        <v>385066.49</v>
      </c>
      <c r="O43" s="65">
        <f t="shared" si="1"/>
        <v>5158926.1799999978</v>
      </c>
      <c r="P43" s="35">
        <f t="shared" si="1"/>
        <v>2059580.4700000002</v>
      </c>
      <c r="Q43" s="35">
        <f t="shared" si="1"/>
        <v>1413337.4700000002</v>
      </c>
      <c r="R43" s="35">
        <f t="shared" si="1"/>
        <v>1321138.2399999998</v>
      </c>
      <c r="S43" s="35">
        <f t="shared" si="1"/>
        <v>132405.98000000004</v>
      </c>
      <c r="T43" s="68">
        <f t="shared" si="1"/>
        <v>232464.02000000002</v>
      </c>
      <c r="U43" s="65">
        <v>73785532.620000005</v>
      </c>
      <c r="V43" s="35">
        <v>43223219</v>
      </c>
      <c r="W43" s="35">
        <v>10920198.09</v>
      </c>
      <c r="X43" s="35">
        <v>14321560.710000001</v>
      </c>
      <c r="Y43" s="35">
        <v>2822383.22</v>
      </c>
      <c r="Z43" s="68">
        <v>2498171.6</v>
      </c>
    </row>
    <row r="44" spans="2:26" x14ac:dyDescent="0.3">
      <c r="B44" s="47">
        <v>2005</v>
      </c>
      <c r="C44" s="63">
        <v>17094356.190000001</v>
      </c>
      <c r="D44" s="66">
        <v>5537933.9500000002</v>
      </c>
      <c r="E44" s="66">
        <v>4758626.37</v>
      </c>
      <c r="F44" s="66">
        <v>5595161.7400000002</v>
      </c>
      <c r="G44" s="66">
        <v>549497.43999999994</v>
      </c>
      <c r="H44" s="67">
        <v>653136.69000000006</v>
      </c>
      <c r="I44" s="63">
        <v>12006361.25</v>
      </c>
      <c r="J44" s="66">
        <v>3634500.17</v>
      </c>
      <c r="K44" s="66">
        <v>3240818.97</v>
      </c>
      <c r="L44" s="66">
        <v>4301588.9400000004</v>
      </c>
      <c r="M44" s="66">
        <v>431905.6</v>
      </c>
      <c r="N44" s="66">
        <v>397547.57</v>
      </c>
      <c r="O44" s="65">
        <f t="shared" si="1"/>
        <v>5087994.9400000013</v>
      </c>
      <c r="P44" s="35">
        <f t="shared" si="1"/>
        <v>1903433.7800000003</v>
      </c>
      <c r="Q44" s="35">
        <f t="shared" si="1"/>
        <v>1517807.4</v>
      </c>
      <c r="R44" s="35">
        <f t="shared" si="1"/>
        <v>1293572.7999999998</v>
      </c>
      <c r="S44" s="35">
        <f t="shared" si="1"/>
        <v>117591.83999999997</v>
      </c>
      <c r="T44" s="68">
        <f t="shared" si="1"/>
        <v>255589.12000000005</v>
      </c>
      <c r="U44" s="65">
        <v>73972851.260000005</v>
      </c>
      <c r="V44" s="35">
        <v>42860829.380000003</v>
      </c>
      <c r="W44" s="35">
        <v>10872950.890000001</v>
      </c>
      <c r="X44" s="35">
        <v>14800580.369999999</v>
      </c>
      <c r="Y44" s="35">
        <v>2837207.86</v>
      </c>
      <c r="Z44" s="68">
        <v>2601282.7599999998</v>
      </c>
    </row>
    <row r="45" spans="2:26" x14ac:dyDescent="0.3">
      <c r="B45" s="47">
        <v>2006</v>
      </c>
      <c r="C45" s="63">
        <v>16803754.609999999</v>
      </c>
      <c r="D45" s="66">
        <v>5414418.0300000003</v>
      </c>
      <c r="E45" s="66">
        <v>4508088.74</v>
      </c>
      <c r="F45" s="66">
        <v>5646952.71</v>
      </c>
      <c r="G45" s="66">
        <v>543963.9</v>
      </c>
      <c r="H45" s="67">
        <v>690331.23</v>
      </c>
      <c r="I45" s="63">
        <v>11894988.25</v>
      </c>
      <c r="J45" s="66">
        <v>3527004.01</v>
      </c>
      <c r="K45" s="66">
        <v>3052332.55</v>
      </c>
      <c r="L45" s="66">
        <v>4434117.9800000004</v>
      </c>
      <c r="M45" s="66">
        <v>439482.81</v>
      </c>
      <c r="N45" s="66">
        <v>442050.9</v>
      </c>
      <c r="O45" s="65">
        <f t="shared" si="1"/>
        <v>4908766.3599999994</v>
      </c>
      <c r="P45" s="35">
        <f t="shared" si="1"/>
        <v>1887414.0200000005</v>
      </c>
      <c r="Q45" s="35">
        <f t="shared" si="1"/>
        <v>1455756.1900000004</v>
      </c>
      <c r="R45" s="35">
        <f t="shared" si="1"/>
        <v>1212834.7299999995</v>
      </c>
      <c r="S45" s="35">
        <f t="shared" si="1"/>
        <v>104481.09000000003</v>
      </c>
      <c r="T45" s="68">
        <f t="shared" si="1"/>
        <v>248280.32999999996</v>
      </c>
      <c r="U45" s="65">
        <v>74065750.739999995</v>
      </c>
      <c r="V45" s="35">
        <v>42387655.899999999</v>
      </c>
      <c r="W45" s="35">
        <v>10909876.24</v>
      </c>
      <c r="X45" s="35">
        <v>15209314.25</v>
      </c>
      <c r="Y45" s="35">
        <v>2917089.85</v>
      </c>
      <c r="Z45" s="68">
        <v>2641814.5</v>
      </c>
    </row>
    <row r="46" spans="2:26" x14ac:dyDescent="0.3">
      <c r="B46" s="47">
        <v>2007</v>
      </c>
      <c r="C46" s="63">
        <v>17637684.75</v>
      </c>
      <c r="D46" s="66">
        <v>5505819.4699999997</v>
      </c>
      <c r="E46" s="66">
        <v>4642198.8499999996</v>
      </c>
      <c r="F46" s="66">
        <v>6245189.9500000002</v>
      </c>
      <c r="G46" s="66">
        <v>599220.82999999996</v>
      </c>
      <c r="H46" s="67">
        <v>645255.65</v>
      </c>
      <c r="I46" s="63">
        <v>12722605.140000001</v>
      </c>
      <c r="J46" s="66">
        <v>3684000.04</v>
      </c>
      <c r="K46" s="66">
        <v>3111154.88</v>
      </c>
      <c r="L46" s="66">
        <v>4999990.87</v>
      </c>
      <c r="M46" s="66">
        <v>491114.73</v>
      </c>
      <c r="N46" s="66">
        <v>436344.62</v>
      </c>
      <c r="O46" s="65">
        <f t="shared" si="1"/>
        <v>4915079.6099999994</v>
      </c>
      <c r="P46" s="35">
        <f t="shared" si="1"/>
        <v>1821819.4299999997</v>
      </c>
      <c r="Q46" s="35">
        <f t="shared" si="1"/>
        <v>1531043.9699999997</v>
      </c>
      <c r="R46" s="35">
        <f t="shared" si="1"/>
        <v>1245199.08</v>
      </c>
      <c r="S46" s="35">
        <f t="shared" si="1"/>
        <v>108106.09999999998</v>
      </c>
      <c r="T46" s="68">
        <f t="shared" si="1"/>
        <v>208911.03000000003</v>
      </c>
      <c r="U46" s="65">
        <v>74386710.209999993</v>
      </c>
      <c r="V46" s="35">
        <v>42154942.770000003</v>
      </c>
      <c r="W46" s="35">
        <v>10900765.619999999</v>
      </c>
      <c r="X46" s="35">
        <v>15738315.84</v>
      </c>
      <c r="Y46" s="35">
        <v>2930414.05</v>
      </c>
      <c r="Z46" s="68">
        <v>2662271.9300000002</v>
      </c>
    </row>
    <row r="47" spans="2:26" x14ac:dyDescent="0.3">
      <c r="B47" s="47">
        <v>2008</v>
      </c>
      <c r="C47" s="63">
        <v>19426486.760000002</v>
      </c>
      <c r="D47" s="66">
        <v>6130743.4800000004</v>
      </c>
      <c r="E47" s="66">
        <v>4804235.66</v>
      </c>
      <c r="F47" s="66">
        <v>7049432.25</v>
      </c>
      <c r="G47" s="66">
        <v>596309.43000000005</v>
      </c>
      <c r="H47" s="67">
        <v>845765.94</v>
      </c>
      <c r="I47" s="63">
        <v>13025714.449999999</v>
      </c>
      <c r="J47" s="66">
        <v>3822587.09</v>
      </c>
      <c r="K47" s="66">
        <v>2969999.19</v>
      </c>
      <c r="L47" s="66">
        <v>5271880.17</v>
      </c>
      <c r="M47" s="66">
        <v>482361.61</v>
      </c>
      <c r="N47" s="66">
        <v>478886.39</v>
      </c>
      <c r="O47" s="65">
        <f t="shared" si="1"/>
        <v>6400772.3100000024</v>
      </c>
      <c r="P47" s="35">
        <f t="shared" si="1"/>
        <v>2308156.3900000006</v>
      </c>
      <c r="Q47" s="35">
        <f t="shared" si="1"/>
        <v>1834236.4700000002</v>
      </c>
      <c r="R47" s="35">
        <f t="shared" si="1"/>
        <v>1777552.08</v>
      </c>
      <c r="S47" s="35">
        <f t="shared" si="1"/>
        <v>113947.82000000007</v>
      </c>
      <c r="T47" s="68">
        <f t="shared" si="1"/>
        <v>366879.54999999993</v>
      </c>
      <c r="U47" s="65">
        <v>74493652.290000007</v>
      </c>
      <c r="V47" s="35">
        <v>41511486.909999996</v>
      </c>
      <c r="W47" s="35">
        <v>10703953.32</v>
      </c>
      <c r="X47" s="35">
        <v>16457375.99</v>
      </c>
      <c r="Y47" s="35">
        <v>2948680.44</v>
      </c>
      <c r="Z47" s="68">
        <v>2872155.63</v>
      </c>
    </row>
    <row r="48" spans="2:26" x14ac:dyDescent="0.3">
      <c r="B48" s="47">
        <v>2009</v>
      </c>
      <c r="C48" s="63">
        <v>22017089.280000001</v>
      </c>
      <c r="D48" s="66">
        <v>7191354.0800000001</v>
      </c>
      <c r="E48" s="66">
        <v>5002706.1100000003</v>
      </c>
      <c r="F48" s="66">
        <v>7781171.7800000003</v>
      </c>
      <c r="G48" s="66">
        <v>769326.04</v>
      </c>
      <c r="H48" s="67">
        <v>1272531.27</v>
      </c>
      <c r="I48" s="63">
        <v>12768028.1</v>
      </c>
      <c r="J48" s="66">
        <v>3934372.07</v>
      </c>
      <c r="K48" s="66">
        <v>2653389.69</v>
      </c>
      <c r="L48" s="66">
        <v>4998782.9000000004</v>
      </c>
      <c r="M48" s="66">
        <v>587816.57999999996</v>
      </c>
      <c r="N48" s="66">
        <v>593666.86</v>
      </c>
      <c r="O48" s="65">
        <f t="shared" si="1"/>
        <v>9249061.1800000016</v>
      </c>
      <c r="P48" s="35">
        <f t="shared" si="1"/>
        <v>3256982.0100000002</v>
      </c>
      <c r="Q48" s="35">
        <f t="shared" si="1"/>
        <v>2349316.4200000004</v>
      </c>
      <c r="R48" s="35">
        <f t="shared" si="1"/>
        <v>2782388.88</v>
      </c>
      <c r="S48" s="35">
        <f t="shared" si="1"/>
        <v>181509.46000000008</v>
      </c>
      <c r="T48" s="68">
        <f t="shared" si="1"/>
        <v>678864.41</v>
      </c>
      <c r="U48" s="65">
        <v>74553638.879999995</v>
      </c>
      <c r="V48" s="35">
        <v>40078349.409999996</v>
      </c>
      <c r="W48" s="35">
        <v>10506913.859999999</v>
      </c>
      <c r="X48" s="35">
        <v>17103193.629999999</v>
      </c>
      <c r="Y48" s="35">
        <v>3318071.08</v>
      </c>
      <c r="Z48" s="68">
        <v>3547110.9</v>
      </c>
    </row>
    <row r="49" spans="2:26" x14ac:dyDescent="0.3">
      <c r="B49" s="47">
        <v>2010</v>
      </c>
      <c r="C49" s="63">
        <v>22339477.449999999</v>
      </c>
      <c r="D49" s="66">
        <v>7103920.4299999997</v>
      </c>
      <c r="E49" s="66">
        <v>5127320.83</v>
      </c>
      <c r="F49" s="66">
        <v>8208456.2300000004</v>
      </c>
      <c r="G49" s="66">
        <v>741658.68</v>
      </c>
      <c r="H49" s="67">
        <v>1158121.28</v>
      </c>
      <c r="I49" s="63">
        <v>13349924.23</v>
      </c>
      <c r="J49" s="66">
        <v>3980250.52</v>
      </c>
      <c r="K49" s="66">
        <v>2929792.86</v>
      </c>
      <c r="L49" s="66">
        <v>5266532.24</v>
      </c>
      <c r="M49" s="66">
        <v>466849.5</v>
      </c>
      <c r="N49" s="66">
        <v>706499.11</v>
      </c>
      <c r="O49" s="65">
        <f t="shared" si="1"/>
        <v>8989553.2199999988</v>
      </c>
      <c r="P49" s="35">
        <f t="shared" si="1"/>
        <v>3123669.9099999997</v>
      </c>
      <c r="Q49" s="35">
        <f t="shared" si="1"/>
        <v>2197527.9700000002</v>
      </c>
      <c r="R49" s="35">
        <f t="shared" si="1"/>
        <v>2941923.99</v>
      </c>
      <c r="S49" s="35">
        <f t="shared" si="1"/>
        <v>274809.18000000005</v>
      </c>
      <c r="T49" s="68">
        <f t="shared" si="1"/>
        <v>451622.17000000004</v>
      </c>
      <c r="U49" s="65">
        <v>74295757.329999998</v>
      </c>
      <c r="V49" s="35">
        <v>39649920.380000003</v>
      </c>
      <c r="W49" s="35">
        <v>10283029.49</v>
      </c>
      <c r="X49" s="35">
        <v>17474918.219999999</v>
      </c>
      <c r="Y49" s="35">
        <v>3293858</v>
      </c>
      <c r="Z49" s="68">
        <v>3594031.24</v>
      </c>
    </row>
    <row r="50" spans="2:26" x14ac:dyDescent="0.3">
      <c r="B50" s="47">
        <v>2011</v>
      </c>
      <c r="C50" s="63">
        <v>22068778.370000001</v>
      </c>
      <c r="D50" s="66">
        <v>6977048.3600000003</v>
      </c>
      <c r="E50" s="66">
        <v>4893277.3</v>
      </c>
      <c r="F50" s="66">
        <v>8206396.7300000004</v>
      </c>
      <c r="G50" s="66">
        <v>739739.59</v>
      </c>
      <c r="H50" s="67">
        <v>1252316.3899999999</v>
      </c>
      <c r="I50" s="63">
        <v>13406002.76</v>
      </c>
      <c r="J50" s="66">
        <v>3976803.73</v>
      </c>
      <c r="K50" s="66">
        <v>2955624.63</v>
      </c>
      <c r="L50" s="66">
        <v>5341102.96</v>
      </c>
      <c r="M50" s="66">
        <v>498363.48</v>
      </c>
      <c r="N50" s="66">
        <v>634107.96</v>
      </c>
      <c r="O50" s="65">
        <f t="shared" si="1"/>
        <v>8662775.6100000013</v>
      </c>
      <c r="P50" s="35">
        <f t="shared" si="1"/>
        <v>3000244.6300000004</v>
      </c>
      <c r="Q50" s="35">
        <f t="shared" si="1"/>
        <v>1937652.67</v>
      </c>
      <c r="R50" s="35">
        <f t="shared" si="1"/>
        <v>2865293.7700000005</v>
      </c>
      <c r="S50" s="35">
        <f t="shared" si="1"/>
        <v>241376.11</v>
      </c>
      <c r="T50" s="68">
        <f t="shared" si="1"/>
        <v>618208.42999999993</v>
      </c>
      <c r="U50" s="65">
        <v>74107860.769999996</v>
      </c>
      <c r="V50" s="35">
        <v>39142562.43</v>
      </c>
      <c r="W50" s="35">
        <v>10190470.92</v>
      </c>
      <c r="X50" s="35">
        <v>17678841.329999998</v>
      </c>
      <c r="Y50" s="35">
        <v>3397679.71</v>
      </c>
      <c r="Z50" s="68">
        <v>3698306.38</v>
      </c>
    </row>
    <row r="51" spans="2:26" x14ac:dyDescent="0.3">
      <c r="B51" s="47">
        <v>2012</v>
      </c>
      <c r="C51" s="63">
        <v>22031052.510000002</v>
      </c>
      <c r="D51" s="66">
        <v>6787528.9100000001</v>
      </c>
      <c r="E51" s="66">
        <v>4975884.6500000004</v>
      </c>
      <c r="F51" s="66">
        <v>8224377.7199999997</v>
      </c>
      <c r="G51" s="66">
        <v>746062.47</v>
      </c>
      <c r="H51" s="67">
        <v>1297198.76</v>
      </c>
      <c r="I51" s="63">
        <v>13433007.84</v>
      </c>
      <c r="J51" s="66">
        <v>3746114.57</v>
      </c>
      <c r="K51" s="66">
        <v>2954746.05</v>
      </c>
      <c r="L51" s="66">
        <v>5384756.1299999999</v>
      </c>
      <c r="M51" s="66">
        <v>588691.19000000006</v>
      </c>
      <c r="N51" s="66">
        <v>758699.9</v>
      </c>
      <c r="O51" s="65">
        <f t="shared" si="1"/>
        <v>8598044.6700000018</v>
      </c>
      <c r="P51" s="35">
        <f t="shared" si="1"/>
        <v>3041414.3400000003</v>
      </c>
      <c r="Q51" s="35">
        <f t="shared" si="1"/>
        <v>2021138.6000000006</v>
      </c>
      <c r="R51" s="35">
        <f t="shared" si="1"/>
        <v>2839621.59</v>
      </c>
      <c r="S51" s="35">
        <f t="shared" si="1"/>
        <v>157371.27999999991</v>
      </c>
      <c r="T51" s="68">
        <f t="shared" si="1"/>
        <v>538498.86</v>
      </c>
      <c r="U51" s="65">
        <v>74187135.170000002</v>
      </c>
      <c r="V51" s="35">
        <v>38977671.539999999</v>
      </c>
      <c r="W51" s="35">
        <v>10202803.949999999</v>
      </c>
      <c r="X51" s="35">
        <v>17788921.510000002</v>
      </c>
      <c r="Y51" s="35">
        <v>3428480.9</v>
      </c>
      <c r="Z51" s="68">
        <v>3789257.27</v>
      </c>
    </row>
    <row r="52" spans="2:26" x14ac:dyDescent="0.3">
      <c r="B52" s="47">
        <v>2013</v>
      </c>
      <c r="C52" s="63">
        <v>20849730.041999999</v>
      </c>
      <c r="D52" s="66">
        <v>6344027.6756999996</v>
      </c>
      <c r="E52" s="66">
        <v>4794723.6640999997</v>
      </c>
      <c r="F52" s="66">
        <v>7826477.6538000004</v>
      </c>
      <c r="G52" s="66">
        <v>719203.98640000005</v>
      </c>
      <c r="H52" s="67">
        <v>1165297.0619999999</v>
      </c>
      <c r="I52" s="63">
        <v>12796098.8803</v>
      </c>
      <c r="J52" s="66">
        <v>3772184.2190999999</v>
      </c>
      <c r="K52" s="66">
        <v>2801575.4978</v>
      </c>
      <c r="L52" s="66">
        <v>5051306.2383000003</v>
      </c>
      <c r="M52" s="66">
        <v>499084.68339999998</v>
      </c>
      <c r="N52" s="66">
        <v>671948.24170000001</v>
      </c>
      <c r="O52" s="65">
        <f t="shared" si="1"/>
        <v>8053631.1616999991</v>
      </c>
      <c r="P52" s="35">
        <f t="shared" si="1"/>
        <v>2571843.4565999997</v>
      </c>
      <c r="Q52" s="35">
        <f t="shared" si="1"/>
        <v>1993148.1662999997</v>
      </c>
      <c r="R52" s="35">
        <f t="shared" si="1"/>
        <v>2775171.4155000001</v>
      </c>
      <c r="S52" s="35">
        <f t="shared" si="1"/>
        <v>220119.30300000007</v>
      </c>
      <c r="T52" s="68">
        <f t="shared" si="1"/>
        <v>493348.8202999999</v>
      </c>
      <c r="U52" s="65">
        <v>73953091.547299996</v>
      </c>
      <c r="V52" s="35">
        <v>38549739.777400002</v>
      </c>
      <c r="W52" s="35">
        <v>10083382.4724</v>
      </c>
      <c r="X52" s="35">
        <v>17971483.040199999</v>
      </c>
      <c r="Y52" s="35">
        <v>3505819.3305000002</v>
      </c>
      <c r="Z52" s="68">
        <v>3842666.9268</v>
      </c>
    </row>
    <row r="53" spans="2:26" x14ac:dyDescent="0.3">
      <c r="B53" s="47">
        <v>2014</v>
      </c>
      <c r="C53" s="63">
        <v>20803467.059999999</v>
      </c>
      <c r="D53" s="66">
        <v>6556771.3300000001</v>
      </c>
      <c r="E53" s="66">
        <v>4807918.82</v>
      </c>
      <c r="F53" s="66">
        <v>7568827.1399999997</v>
      </c>
      <c r="G53" s="66">
        <v>776615.8</v>
      </c>
      <c r="H53" s="67">
        <v>1093333.97</v>
      </c>
      <c r="I53" s="63">
        <v>12589788.27</v>
      </c>
      <c r="J53" s="66">
        <v>3759555.56</v>
      </c>
      <c r="K53" s="66">
        <v>2687541.39</v>
      </c>
      <c r="L53" s="66">
        <v>4992759.5599999996</v>
      </c>
      <c r="M53" s="66">
        <v>566901.1</v>
      </c>
      <c r="N53" s="66">
        <v>583030.66</v>
      </c>
      <c r="O53" s="65">
        <f t="shared" si="1"/>
        <v>8213678.7899999991</v>
      </c>
      <c r="P53" s="35">
        <f t="shared" si="1"/>
        <v>2797215.77</v>
      </c>
      <c r="Q53" s="35">
        <f t="shared" si="1"/>
        <v>2120377.4300000002</v>
      </c>
      <c r="R53" s="35">
        <f t="shared" si="1"/>
        <v>2576067.58</v>
      </c>
      <c r="S53" s="35">
        <f t="shared" si="1"/>
        <v>209714.70000000007</v>
      </c>
      <c r="T53" s="68">
        <f t="shared" si="1"/>
        <v>510303.30999999994</v>
      </c>
      <c r="U53" s="65">
        <v>73919911.739999995</v>
      </c>
      <c r="V53" s="35">
        <v>38201209.119999997</v>
      </c>
      <c r="W53" s="35">
        <v>10235516.609999999</v>
      </c>
      <c r="X53" s="35">
        <v>18105361.649999999</v>
      </c>
      <c r="Y53" s="35">
        <v>3604502.79</v>
      </c>
      <c r="Z53" s="68">
        <v>3773321.57</v>
      </c>
    </row>
    <row r="54" spans="2:26" x14ac:dyDescent="0.3">
      <c r="B54" s="47">
        <v>2015</v>
      </c>
      <c r="C54" s="63">
        <v>20030574.890000001</v>
      </c>
      <c r="D54" s="66">
        <v>6505776.2699999996</v>
      </c>
      <c r="E54" s="66">
        <v>4430030.58</v>
      </c>
      <c r="F54" s="66">
        <v>7341587.0300000003</v>
      </c>
      <c r="G54" s="66">
        <v>694600.77</v>
      </c>
      <c r="H54" s="67">
        <v>1058580.24</v>
      </c>
      <c r="I54" s="63">
        <v>12041717.59</v>
      </c>
      <c r="J54" s="66">
        <v>4013307.31</v>
      </c>
      <c r="K54" s="66">
        <v>2476097.15</v>
      </c>
      <c r="L54" s="66">
        <v>4478740.2</v>
      </c>
      <c r="M54" s="66">
        <v>524345.54</v>
      </c>
      <c r="N54" s="66">
        <v>549227.39</v>
      </c>
      <c r="O54" s="65">
        <f t="shared" ref="O54:T62" si="2">C54-I54</f>
        <v>7988857.3000000007</v>
      </c>
      <c r="P54" s="35">
        <f t="shared" si="2"/>
        <v>2492468.9599999995</v>
      </c>
      <c r="Q54" s="35">
        <f t="shared" si="2"/>
        <v>1953933.4300000002</v>
      </c>
      <c r="R54" s="35">
        <f t="shared" si="2"/>
        <v>2862846.83</v>
      </c>
      <c r="S54" s="35">
        <f t="shared" si="2"/>
        <v>170255.22999999998</v>
      </c>
      <c r="T54" s="68">
        <f t="shared" si="2"/>
        <v>509352.85</v>
      </c>
      <c r="U54" s="65">
        <v>74061955.040000007</v>
      </c>
      <c r="V54" s="35">
        <v>38055015.450000003</v>
      </c>
      <c r="W54" s="35">
        <v>10274319.26</v>
      </c>
      <c r="X54" s="35">
        <v>18323611.859999999</v>
      </c>
      <c r="Y54" s="35">
        <v>3633830.34</v>
      </c>
      <c r="Z54" s="68">
        <v>3775178.13</v>
      </c>
    </row>
    <row r="55" spans="2:26" x14ac:dyDescent="0.3">
      <c r="B55" s="47">
        <v>2016</v>
      </c>
      <c r="C55" s="63">
        <v>18412933.449999999</v>
      </c>
      <c r="D55" s="66">
        <v>5681249.6799999997</v>
      </c>
      <c r="E55" s="66">
        <v>4215901.6500000004</v>
      </c>
      <c r="F55" s="66">
        <v>6823290.6699999999</v>
      </c>
      <c r="G55" s="66">
        <v>606844.52</v>
      </c>
      <c r="H55" s="67">
        <v>1085646.93</v>
      </c>
      <c r="I55" s="63">
        <v>11259269.380000001</v>
      </c>
      <c r="J55" s="66">
        <v>3291661.61</v>
      </c>
      <c r="K55" s="66">
        <v>2485071.27</v>
      </c>
      <c r="L55" s="66">
        <v>4449548.0599999996</v>
      </c>
      <c r="M55" s="66">
        <v>455565.08</v>
      </c>
      <c r="N55" s="66">
        <v>577423.35999999999</v>
      </c>
      <c r="O55" s="65">
        <f t="shared" si="2"/>
        <v>7153664.0699999984</v>
      </c>
      <c r="P55" s="35">
        <f t="shared" si="2"/>
        <v>2389588.0699999998</v>
      </c>
      <c r="Q55" s="35">
        <f t="shared" si="2"/>
        <v>1730830.3800000004</v>
      </c>
      <c r="R55" s="35">
        <f t="shared" si="2"/>
        <v>2373742.6100000003</v>
      </c>
      <c r="S55" s="35">
        <f t="shared" si="2"/>
        <v>151279.44</v>
      </c>
      <c r="T55" s="68">
        <f t="shared" si="2"/>
        <v>508223.56999999995</v>
      </c>
      <c r="U55" s="65">
        <v>74047011.090000004</v>
      </c>
      <c r="V55" s="35">
        <v>37716693.119999997</v>
      </c>
      <c r="W55" s="35">
        <v>10218383.619999999</v>
      </c>
      <c r="X55" s="35">
        <v>18499644.350000001</v>
      </c>
      <c r="Y55" s="35">
        <v>3725465</v>
      </c>
      <c r="Z55" s="68">
        <v>3886825</v>
      </c>
    </row>
    <row r="56" spans="2:26" x14ac:dyDescent="0.3">
      <c r="B56" s="47">
        <v>2017</v>
      </c>
      <c r="C56" s="63">
        <v>18222332.969999999</v>
      </c>
      <c r="D56" s="66">
        <v>5648588.8799999999</v>
      </c>
      <c r="E56" s="66">
        <v>4112990.62</v>
      </c>
      <c r="F56" s="66">
        <v>6629228.9500000002</v>
      </c>
      <c r="G56" s="66">
        <v>729699.97</v>
      </c>
      <c r="H56" s="67">
        <v>1101824.55</v>
      </c>
      <c r="I56" s="63">
        <v>11515982.689999999</v>
      </c>
      <c r="J56" s="66">
        <v>3557327.67</v>
      </c>
      <c r="K56" s="66">
        <v>2475712.42</v>
      </c>
      <c r="L56" s="66">
        <v>4357504.22</v>
      </c>
      <c r="M56" s="66">
        <v>561089.54</v>
      </c>
      <c r="N56" s="66">
        <v>564348.84</v>
      </c>
      <c r="O56" s="65">
        <f t="shared" si="2"/>
        <v>6706350.2799999993</v>
      </c>
      <c r="P56" s="35">
        <f t="shared" si="2"/>
        <v>2091261.21</v>
      </c>
      <c r="Q56" s="35">
        <f t="shared" si="2"/>
        <v>1637278.2000000002</v>
      </c>
      <c r="R56" s="35">
        <f t="shared" si="2"/>
        <v>2271724.7300000004</v>
      </c>
      <c r="S56" s="35">
        <f t="shared" si="2"/>
        <v>168610.42999999993</v>
      </c>
      <c r="T56" s="68">
        <f t="shared" si="2"/>
        <v>537475.71000000008</v>
      </c>
      <c r="U56" s="65">
        <v>73962989.689999998</v>
      </c>
      <c r="V56" s="35">
        <v>37321307.32</v>
      </c>
      <c r="W56" s="35">
        <v>10132993.619999999</v>
      </c>
      <c r="X56" s="35">
        <v>18749301.09</v>
      </c>
      <c r="Y56" s="35">
        <v>3821384.77</v>
      </c>
      <c r="Z56" s="68">
        <v>3938002.89</v>
      </c>
    </row>
    <row r="57" spans="2:26" x14ac:dyDescent="0.3">
      <c r="B57" s="47" t="s">
        <v>21</v>
      </c>
      <c r="C57" s="63">
        <v>17701474.355484009</v>
      </c>
      <c r="D57" s="66">
        <v>5183147.2019195557</v>
      </c>
      <c r="E57" s="66">
        <v>4152025.6318817139</v>
      </c>
      <c r="F57" s="66">
        <v>6504018.2503814697</v>
      </c>
      <c r="G57" s="66">
        <v>714570.00987243652</v>
      </c>
      <c r="H57" s="67">
        <v>1147713.261428833</v>
      </c>
      <c r="I57" s="63">
        <v>10512672.31468964</v>
      </c>
      <c r="J57" s="66">
        <v>3011401.7821655269</v>
      </c>
      <c r="K57" s="66">
        <v>2252676.069519043</v>
      </c>
      <c r="L57" s="66">
        <v>4154278.9705886841</v>
      </c>
      <c r="M57" s="66">
        <v>498917.3602142334</v>
      </c>
      <c r="N57" s="66">
        <v>595398.13220214844</v>
      </c>
      <c r="O57" s="65">
        <f t="shared" si="2"/>
        <v>7188802.0407943688</v>
      </c>
      <c r="P57" s="35">
        <f t="shared" si="2"/>
        <v>2171745.4197540288</v>
      </c>
      <c r="Q57" s="35">
        <f t="shared" si="2"/>
        <v>1899349.5623626709</v>
      </c>
      <c r="R57" s="35">
        <f t="shared" si="2"/>
        <v>2349739.2797927856</v>
      </c>
      <c r="S57" s="35">
        <f t="shared" si="2"/>
        <v>215652.64965820313</v>
      </c>
      <c r="T57" s="68">
        <f t="shared" si="2"/>
        <v>552315.12922668457</v>
      </c>
      <c r="U57" s="65">
        <v>74066218.230453491</v>
      </c>
      <c r="V57" s="35">
        <v>37390732.47051239</v>
      </c>
      <c r="W57" s="35">
        <v>10137841.0736084</v>
      </c>
      <c r="X57" s="35">
        <v>18767772.02411652</v>
      </c>
      <c r="Y57" s="35">
        <v>3860531.851776123</v>
      </c>
      <c r="Z57" s="68">
        <v>3909340.810440063</v>
      </c>
    </row>
    <row r="58" spans="2:26" x14ac:dyDescent="0.3">
      <c r="B58" s="47" t="s">
        <v>22</v>
      </c>
      <c r="C58" s="63">
        <v>17163624.690000001</v>
      </c>
      <c r="D58" s="66">
        <v>4743326.12</v>
      </c>
      <c r="E58" s="66">
        <v>4223056.5599999996</v>
      </c>
      <c r="F58" s="66">
        <v>6573468.4500000002</v>
      </c>
      <c r="G58" s="66">
        <v>645831.02</v>
      </c>
      <c r="H58" s="67">
        <v>977942.54</v>
      </c>
      <c r="I58" s="63">
        <v>10072640.18</v>
      </c>
      <c r="J58" s="66">
        <v>2588813.09</v>
      </c>
      <c r="K58" s="66">
        <v>2408271.21</v>
      </c>
      <c r="L58" s="66">
        <v>4093754.64</v>
      </c>
      <c r="M58" s="66">
        <v>457863.03</v>
      </c>
      <c r="N58" s="66">
        <v>523938.21</v>
      </c>
      <c r="O58" s="65">
        <f t="shared" si="2"/>
        <v>7090984.5100000016</v>
      </c>
      <c r="P58" s="35">
        <f t="shared" si="2"/>
        <v>2154513.0300000003</v>
      </c>
      <c r="Q58" s="35">
        <f t="shared" si="2"/>
        <v>1814785.3499999996</v>
      </c>
      <c r="R58" s="35">
        <f t="shared" si="2"/>
        <v>2479713.81</v>
      </c>
      <c r="S58" s="35">
        <f t="shared" si="2"/>
        <v>187967.99</v>
      </c>
      <c r="T58" s="68">
        <f t="shared" si="2"/>
        <v>454004.33</v>
      </c>
      <c r="U58" s="65">
        <v>73792790.299999997</v>
      </c>
      <c r="V58" s="35">
        <v>36862882.130000003</v>
      </c>
      <c r="W58" s="35">
        <v>10161057.529999999</v>
      </c>
      <c r="X58" s="35">
        <v>18877839.93</v>
      </c>
      <c r="Y58" s="35">
        <v>3852946.48</v>
      </c>
      <c r="Z58" s="68">
        <v>4038064.23</v>
      </c>
    </row>
    <row r="59" spans="2:26" x14ac:dyDescent="0.3">
      <c r="B59" s="47" t="s">
        <v>23</v>
      </c>
      <c r="C59" s="63">
        <v>15689520.085617069</v>
      </c>
      <c r="D59" s="66">
        <v>4546502.4430236816</v>
      </c>
      <c r="E59" s="66">
        <v>3802691.1175384521</v>
      </c>
      <c r="F59" s="66">
        <v>6009962.9956512451</v>
      </c>
      <c r="G59" s="66">
        <v>515156.35101318359</v>
      </c>
      <c r="H59" s="67">
        <v>815207.17839050293</v>
      </c>
      <c r="I59" s="63">
        <v>9232894.9142303467</v>
      </c>
      <c r="J59" s="66">
        <v>2572448.260269165</v>
      </c>
      <c r="K59" s="66">
        <v>2072055.3782653811</v>
      </c>
      <c r="L59" s="66">
        <v>3790960.075958252</v>
      </c>
      <c r="M59" s="66">
        <v>347786.2112121582</v>
      </c>
      <c r="N59" s="66">
        <v>449644.98852539063</v>
      </c>
      <c r="O59" s="65">
        <f t="shared" si="2"/>
        <v>6456625.1713867225</v>
      </c>
      <c r="P59" s="35">
        <f t="shared" si="2"/>
        <v>1974054.1827545166</v>
      </c>
      <c r="Q59" s="35">
        <f t="shared" si="2"/>
        <v>1730635.7392730711</v>
      </c>
      <c r="R59" s="35">
        <f t="shared" si="2"/>
        <v>2219002.9196929932</v>
      </c>
      <c r="S59" s="35">
        <f t="shared" si="2"/>
        <v>167370.13980102539</v>
      </c>
      <c r="T59" s="68">
        <f t="shared" si="2"/>
        <v>365562.1898651123</v>
      </c>
      <c r="U59" s="65">
        <v>73151070.572486877</v>
      </c>
      <c r="V59" s="35">
        <v>36606538.071502693</v>
      </c>
      <c r="W59" s="35">
        <v>10064880.534393311</v>
      </c>
      <c r="X59" s="35">
        <v>18730510.121566769</v>
      </c>
      <c r="Y59" s="35">
        <v>3738217.8636474609</v>
      </c>
      <c r="Z59" s="68">
        <v>4010923.9813766479</v>
      </c>
    </row>
    <row r="60" spans="2:26" x14ac:dyDescent="0.3">
      <c r="B60" s="47" t="s">
        <v>24</v>
      </c>
      <c r="C60" s="63">
        <v>17558168.461982731</v>
      </c>
      <c r="D60" s="66">
        <v>5168693.3735046387</v>
      </c>
      <c r="E60" s="66">
        <v>4229817.4903411875</v>
      </c>
      <c r="F60" s="66">
        <v>6432974.2280349731</v>
      </c>
      <c r="G60" s="66">
        <v>718599.86959838867</v>
      </c>
      <c r="H60" s="67">
        <v>1008083.50050354</v>
      </c>
      <c r="I60" s="63">
        <v>7044256.3180084229</v>
      </c>
      <c r="J60" s="66">
        <v>2010692.109100342</v>
      </c>
      <c r="K60" s="66">
        <v>1731472.202835083</v>
      </c>
      <c r="L60" s="66">
        <v>2722450.1366577148</v>
      </c>
      <c r="M60" s="66">
        <v>237743.58973693851</v>
      </c>
      <c r="N60" s="66">
        <v>341898.27967834473</v>
      </c>
      <c r="O60" s="65">
        <f t="shared" si="2"/>
        <v>10513912.143974308</v>
      </c>
      <c r="P60" s="35">
        <f t="shared" si="2"/>
        <v>3158001.2644042969</v>
      </c>
      <c r="Q60" s="35">
        <f t="shared" si="2"/>
        <v>2498345.2875061044</v>
      </c>
      <c r="R60" s="35">
        <f t="shared" si="2"/>
        <v>3710524.0913772583</v>
      </c>
      <c r="S60" s="35">
        <f t="shared" si="2"/>
        <v>480856.2798614502</v>
      </c>
      <c r="T60" s="68">
        <f t="shared" si="2"/>
        <v>666185.22082519531</v>
      </c>
      <c r="U60" s="65">
        <v>72777497.368370056</v>
      </c>
      <c r="V60" s="35">
        <v>36023917.443397522</v>
      </c>
      <c r="W60" s="35">
        <v>10126523.430206301</v>
      </c>
      <c r="X60" s="35">
        <v>18554804.980743408</v>
      </c>
      <c r="Y60" s="35">
        <v>3958674.3656616211</v>
      </c>
      <c r="Z60" s="68">
        <v>4113577.1483612061</v>
      </c>
    </row>
    <row r="61" spans="2:26" x14ac:dyDescent="0.3">
      <c r="B61" s="47" t="s">
        <v>82</v>
      </c>
      <c r="C61" s="63">
        <v>17851370.0396</v>
      </c>
      <c r="D61" s="66">
        <v>5262234.2116</v>
      </c>
      <c r="E61" s="66">
        <v>4293373.0268999999</v>
      </c>
      <c r="F61" s="66">
        <v>6545389.6799999997</v>
      </c>
      <c r="G61" s="66">
        <v>734414.86800000002</v>
      </c>
      <c r="H61" s="67">
        <v>1015958.2531</v>
      </c>
      <c r="I61" s="63">
        <v>7161626.3620999996</v>
      </c>
      <c r="J61" s="66">
        <v>2048970.5164000001</v>
      </c>
      <c r="K61" s="66">
        <v>1758308.6954999999</v>
      </c>
      <c r="L61" s="66">
        <v>2769527.1135999998</v>
      </c>
      <c r="M61" s="66">
        <v>240862.78520000001</v>
      </c>
      <c r="N61" s="66">
        <v>343957.25140000001</v>
      </c>
      <c r="O61" s="65">
        <f t="shared" si="2"/>
        <v>10689743.6775</v>
      </c>
      <c r="P61" s="35">
        <f t="shared" si="2"/>
        <v>3213263.6952</v>
      </c>
      <c r="Q61" s="35">
        <f t="shared" si="2"/>
        <v>2535064.3314</v>
      </c>
      <c r="R61" s="35">
        <f t="shared" si="2"/>
        <v>3775862.5663999999</v>
      </c>
      <c r="S61" s="35">
        <f t="shared" si="2"/>
        <v>493552.08279999997</v>
      </c>
      <c r="T61" s="68">
        <f t="shared" si="2"/>
        <v>672001.00169999991</v>
      </c>
      <c r="U61" s="65">
        <v>74030697.601400003</v>
      </c>
      <c r="V61" s="35">
        <v>36658448.817000002</v>
      </c>
      <c r="W61" s="35">
        <v>10298340.3346</v>
      </c>
      <c r="X61" s="35">
        <v>18883109.7117</v>
      </c>
      <c r="Y61" s="35">
        <v>4037112.3067000001</v>
      </c>
      <c r="Z61" s="68">
        <v>4153686.4314000001</v>
      </c>
    </row>
    <row r="62" spans="2:26" x14ac:dyDescent="0.3">
      <c r="B62" s="52" t="s">
        <v>83</v>
      </c>
      <c r="C62" s="69">
        <v>16037878.039999999</v>
      </c>
      <c r="D62" s="70">
        <v>4491212.7699999996</v>
      </c>
      <c r="E62" s="70">
        <v>3938193.18</v>
      </c>
      <c r="F62" s="70">
        <v>6056414.5499999998</v>
      </c>
      <c r="G62" s="70">
        <v>590548.19000000006</v>
      </c>
      <c r="H62" s="71">
        <v>961509.35</v>
      </c>
      <c r="I62" s="69">
        <v>3803660.13</v>
      </c>
      <c r="J62" s="70">
        <v>973034.17</v>
      </c>
      <c r="K62" s="70">
        <v>838538.52</v>
      </c>
      <c r="L62" s="70">
        <v>1562996.19</v>
      </c>
      <c r="M62" s="70">
        <v>185120.37</v>
      </c>
      <c r="N62" s="70">
        <v>243970.88</v>
      </c>
      <c r="O62" s="72">
        <f>C62-I62</f>
        <v>12234217.91</v>
      </c>
      <c r="P62" s="73">
        <f t="shared" si="2"/>
        <v>3518178.5999999996</v>
      </c>
      <c r="Q62" s="73">
        <f t="shared" si="2"/>
        <v>3099654.66</v>
      </c>
      <c r="R62" s="73">
        <f t="shared" si="2"/>
        <v>4493418.3599999994</v>
      </c>
      <c r="S62" s="73">
        <f t="shared" si="2"/>
        <v>405427.82000000007</v>
      </c>
      <c r="T62" s="74">
        <f t="shared" si="2"/>
        <v>717538.47</v>
      </c>
      <c r="U62" s="72">
        <v>73466920.980000004</v>
      </c>
      <c r="V62" s="73">
        <v>36125225.030000001</v>
      </c>
      <c r="W62" s="73">
        <v>10245032.050000001</v>
      </c>
      <c r="X62" s="73">
        <v>18819623.300000001</v>
      </c>
      <c r="Y62" s="73">
        <v>4005039.78</v>
      </c>
      <c r="Z62" s="74">
        <v>4272000.82</v>
      </c>
    </row>
    <row r="64" spans="2:26" x14ac:dyDescent="0.3">
      <c r="B64" s="10" t="s">
        <v>35</v>
      </c>
    </row>
    <row r="65" spans="2:2" x14ac:dyDescent="0.3">
      <c r="B65" s="10" t="s">
        <v>81</v>
      </c>
    </row>
    <row r="66" spans="2:2" x14ac:dyDescent="0.3">
      <c r="B66" s="10"/>
    </row>
    <row r="67" spans="2:2" x14ac:dyDescent="0.3">
      <c r="B67" t="s">
        <v>80</v>
      </c>
    </row>
  </sheetData>
  <mergeCells count="4">
    <mergeCell ref="C4:H4"/>
    <mergeCell ref="I4:N4"/>
    <mergeCell ref="O4:T4"/>
    <mergeCell ref="U4:Z4"/>
  </mergeCells>
  <hyperlinks>
    <hyperlink ref="A1" location="Index!A1" display="Back to Index"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7A325-6C46-4277-A3C6-58713BD2133F}">
  <sheetPr>
    <tabColor theme="9" tint="0.59996337778862885"/>
  </sheetPr>
  <dimension ref="A1:Z67"/>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ColWidth="10.88671875" defaultRowHeight="14.4" x14ac:dyDescent="0.3"/>
  <cols>
    <col min="2" max="2" width="10.6640625" customWidth="1"/>
    <col min="3" max="26" width="11.21875" customWidth="1"/>
  </cols>
  <sheetData>
    <row r="1" spans="1:26" x14ac:dyDescent="0.3">
      <c r="A1" s="6" t="s">
        <v>68</v>
      </c>
    </row>
    <row r="2" spans="1:26" x14ac:dyDescent="0.3">
      <c r="B2" s="37"/>
      <c r="C2" s="15" t="str">
        <f>Index!D28</f>
        <v>Appendix II Table 5b. Effect of Government Assistance and Taxes on Poverty by Age and Family Structure (Rates)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2" t="s">
        <v>97</v>
      </c>
      <c r="D3" s="13"/>
      <c r="E3" s="13"/>
      <c r="F3" s="13"/>
      <c r="G3" s="13"/>
      <c r="H3" s="13"/>
      <c r="I3" s="13"/>
      <c r="J3" s="13"/>
      <c r="K3" s="13"/>
      <c r="L3" s="13"/>
      <c r="M3" s="13"/>
      <c r="N3" s="13"/>
      <c r="O3" s="13"/>
      <c r="P3" s="13"/>
      <c r="Q3" s="13"/>
      <c r="R3" s="13"/>
      <c r="S3" s="13"/>
      <c r="T3" s="13"/>
      <c r="U3" s="13"/>
      <c r="V3" s="13"/>
      <c r="W3" s="13"/>
      <c r="X3" s="13"/>
      <c r="Y3" s="13"/>
      <c r="Z3" s="14"/>
    </row>
    <row r="4" spans="1:26" ht="45" customHeight="1" x14ac:dyDescent="0.3">
      <c r="B4" s="39"/>
      <c r="C4" s="172" t="s">
        <v>26</v>
      </c>
      <c r="D4" s="173"/>
      <c r="E4" s="173"/>
      <c r="F4" s="173"/>
      <c r="G4" s="173"/>
      <c r="H4" s="174"/>
      <c r="I4" s="172" t="s">
        <v>27</v>
      </c>
      <c r="J4" s="173"/>
      <c r="K4" s="173"/>
      <c r="L4" s="173"/>
      <c r="M4" s="173"/>
      <c r="N4" s="173"/>
      <c r="O4" s="172" t="s">
        <v>13</v>
      </c>
      <c r="P4" s="173"/>
      <c r="Q4" s="173"/>
      <c r="R4" s="173"/>
      <c r="S4" s="173"/>
      <c r="T4" s="174"/>
      <c r="U4" s="173" t="s">
        <v>14</v>
      </c>
      <c r="V4" s="173"/>
      <c r="W4" s="173"/>
      <c r="X4" s="173"/>
      <c r="Y4" s="173"/>
      <c r="Z4" s="174"/>
    </row>
    <row r="5" spans="1:26" ht="73.8" customHeight="1" x14ac:dyDescent="0.3">
      <c r="B5" s="7" t="s">
        <v>15</v>
      </c>
      <c r="C5" s="7" t="s">
        <v>32</v>
      </c>
      <c r="D5" s="8" t="s">
        <v>62</v>
      </c>
      <c r="E5" s="8" t="s">
        <v>63</v>
      </c>
      <c r="F5" s="8" t="s">
        <v>64</v>
      </c>
      <c r="G5" s="8" t="s">
        <v>65</v>
      </c>
      <c r="H5" s="9" t="s">
        <v>33</v>
      </c>
      <c r="I5" s="7" t="s">
        <v>32</v>
      </c>
      <c r="J5" s="76" t="s">
        <v>62</v>
      </c>
      <c r="K5" s="76" t="s">
        <v>63</v>
      </c>
      <c r="L5" s="76" t="s">
        <v>64</v>
      </c>
      <c r="M5" s="76" t="s">
        <v>65</v>
      </c>
      <c r="N5" s="77" t="s">
        <v>33</v>
      </c>
      <c r="O5" s="40" t="s">
        <v>32</v>
      </c>
      <c r="P5" s="76" t="s">
        <v>62</v>
      </c>
      <c r="Q5" s="76" t="s">
        <v>63</v>
      </c>
      <c r="R5" s="76" t="s">
        <v>64</v>
      </c>
      <c r="S5" s="76" t="s">
        <v>65</v>
      </c>
      <c r="T5" s="77" t="s">
        <v>33</v>
      </c>
      <c r="U5" s="40" t="s">
        <v>32</v>
      </c>
      <c r="V5" s="76" t="s">
        <v>62</v>
      </c>
      <c r="W5" s="76" t="s">
        <v>63</v>
      </c>
      <c r="X5" s="76" t="s">
        <v>64</v>
      </c>
      <c r="Y5" s="76" t="s">
        <v>65</v>
      </c>
      <c r="Z5" s="77" t="s">
        <v>33</v>
      </c>
    </row>
    <row r="6" spans="1:26" x14ac:dyDescent="0.3">
      <c r="B6" s="41">
        <v>1967</v>
      </c>
      <c r="C6" s="42">
        <v>0.21890428670449849</v>
      </c>
      <c r="D6" s="84">
        <v>0.15310168921888589</v>
      </c>
      <c r="E6" s="84">
        <v>0.67137736612184795</v>
      </c>
      <c r="F6" s="84">
        <v>0.15028169412733711</v>
      </c>
      <c r="G6" s="84">
        <v>0.15382833928459719</v>
      </c>
      <c r="H6" s="85">
        <v>0.62193940444468565</v>
      </c>
      <c r="I6" s="42">
        <v>0.18561587354959661</v>
      </c>
      <c r="J6" s="78">
        <v>0.1534942410455977</v>
      </c>
      <c r="K6" s="78">
        <v>0.59350215766636516</v>
      </c>
      <c r="L6" s="78">
        <v>0.14748228838485589</v>
      </c>
      <c r="M6" s="78">
        <v>0.12681396831467701</v>
      </c>
      <c r="N6" s="78">
        <v>0.3752572855093998</v>
      </c>
      <c r="O6" s="44">
        <f>C6-I6</f>
        <v>3.3288413154901886E-2</v>
      </c>
      <c r="P6" s="80">
        <f t="shared" ref="P6:T21" si="0">D6-J6</f>
        <v>-3.9255182671180111E-4</v>
      </c>
      <c r="Q6" s="80">
        <f t="shared" si="0"/>
        <v>7.7875208455482792E-2</v>
      </c>
      <c r="R6" s="80">
        <f t="shared" si="0"/>
        <v>2.7994057424812202E-3</v>
      </c>
      <c r="S6" s="80">
        <f t="shared" si="0"/>
        <v>2.7014370969920182E-2</v>
      </c>
      <c r="T6" s="80">
        <f t="shared" si="0"/>
        <v>0.24668211893528585</v>
      </c>
      <c r="U6" s="81">
        <f>O6/C6</f>
        <v>0.15206834756890034</v>
      </c>
      <c r="V6" s="82">
        <f t="shared" ref="V6:Z21" si="1">P6/D6</f>
        <v>-2.5639940925183324E-3</v>
      </c>
      <c r="W6" s="82">
        <f t="shared" si="1"/>
        <v>0.11599319903398302</v>
      </c>
      <c r="X6" s="82">
        <f t="shared" si="1"/>
        <v>1.8627722815722451E-2</v>
      </c>
      <c r="Y6" s="82">
        <f t="shared" si="1"/>
        <v>0.1756137464368058</v>
      </c>
      <c r="Z6" s="83">
        <f t="shared" si="1"/>
        <v>0.39663368677458577</v>
      </c>
    </row>
    <row r="7" spans="1:26" x14ac:dyDescent="0.3">
      <c r="B7" s="47">
        <v>1968</v>
      </c>
      <c r="C7" s="42">
        <v>0.2099223182138174</v>
      </c>
      <c r="D7" s="84">
        <v>0.14010200045707419</v>
      </c>
      <c r="E7" s="84">
        <v>0.69206132777742224</v>
      </c>
      <c r="F7" s="84">
        <v>0.14299628349929369</v>
      </c>
      <c r="G7" s="84">
        <v>0.14354420963237369</v>
      </c>
      <c r="H7" s="85">
        <v>0.60384661643635618</v>
      </c>
      <c r="I7" s="42">
        <v>0.17196587899879989</v>
      </c>
      <c r="J7" s="84">
        <v>0.13729069176829259</v>
      </c>
      <c r="K7" s="84">
        <v>0.60301929721461589</v>
      </c>
      <c r="L7" s="84">
        <v>0.13638002828723161</v>
      </c>
      <c r="M7" s="84">
        <v>0.1177169243622616</v>
      </c>
      <c r="N7" s="84">
        <v>0.33609450606993357</v>
      </c>
      <c r="O7" s="48">
        <f t="shared" ref="O7:T61" si="2">C7-I7</f>
        <v>3.7956439215017512E-2</v>
      </c>
      <c r="P7" s="11">
        <f t="shared" si="0"/>
        <v>2.8113086887815997E-3</v>
      </c>
      <c r="Q7" s="11">
        <f t="shared" si="0"/>
        <v>8.9042030562806351E-2</v>
      </c>
      <c r="R7" s="11">
        <f t="shared" si="0"/>
        <v>6.6162552120620777E-3</v>
      </c>
      <c r="S7" s="11">
        <f t="shared" si="0"/>
        <v>2.5827285270112091E-2</v>
      </c>
      <c r="T7" s="11">
        <f t="shared" si="0"/>
        <v>0.2677521103664226</v>
      </c>
      <c r="U7" s="86">
        <f t="shared" ref="U7:Z61" si="3">O7/C7</f>
        <v>0.18081183333902018</v>
      </c>
      <c r="V7" s="87">
        <f t="shared" si="1"/>
        <v>2.0066156654507984E-2</v>
      </c>
      <c r="W7" s="87">
        <f t="shared" si="1"/>
        <v>0.12866205203051551</v>
      </c>
      <c r="X7" s="87">
        <f t="shared" si="1"/>
        <v>4.6268721467119509E-2</v>
      </c>
      <c r="Y7" s="87">
        <f t="shared" si="1"/>
        <v>0.17992565033627964</v>
      </c>
      <c r="Z7" s="88">
        <f t="shared" si="1"/>
        <v>0.4434107985014154</v>
      </c>
    </row>
    <row r="8" spans="1:26" x14ac:dyDescent="0.3">
      <c r="B8" s="47">
        <v>1969</v>
      </c>
      <c r="C8" s="42">
        <v>0.2044318859220417</v>
      </c>
      <c r="D8" s="84">
        <v>0.1287211910413304</v>
      </c>
      <c r="E8" s="84">
        <v>0.6985243309486876</v>
      </c>
      <c r="F8" s="84">
        <v>0.13405606083664229</v>
      </c>
      <c r="G8" s="84">
        <v>0.1425208868334151</v>
      </c>
      <c r="H8" s="85">
        <v>0.61440005818177534</v>
      </c>
      <c r="I8" s="42">
        <v>0.1678480187064561</v>
      </c>
      <c r="J8" s="84">
        <v>0.1323627631978993</v>
      </c>
      <c r="K8" s="84">
        <v>0.59135337430250889</v>
      </c>
      <c r="L8" s="84">
        <v>0.13050213340327629</v>
      </c>
      <c r="M8" s="84">
        <v>0.1151600371207485</v>
      </c>
      <c r="N8" s="84">
        <v>0.34274584988342738</v>
      </c>
      <c r="O8" s="48">
        <f t="shared" si="2"/>
        <v>3.6583867215585597E-2</v>
      </c>
      <c r="P8" s="11">
        <f t="shared" si="0"/>
        <v>-3.6415721565689063E-3</v>
      </c>
      <c r="Q8" s="11">
        <f t="shared" si="0"/>
        <v>0.10717095664617871</v>
      </c>
      <c r="R8" s="11">
        <f t="shared" si="0"/>
        <v>3.5539274333659943E-3</v>
      </c>
      <c r="S8" s="11">
        <f t="shared" si="0"/>
        <v>2.7360849712666599E-2</v>
      </c>
      <c r="T8" s="11">
        <f t="shared" si="0"/>
        <v>0.27165420829834797</v>
      </c>
      <c r="U8" s="86">
        <f t="shared" si="3"/>
        <v>0.17895382146763805</v>
      </c>
      <c r="V8" s="87">
        <f t="shared" si="1"/>
        <v>-2.8290385810675521E-2</v>
      </c>
      <c r="W8" s="87">
        <f t="shared" si="1"/>
        <v>0.15342480125298785</v>
      </c>
      <c r="X8" s="87">
        <f t="shared" si="1"/>
        <v>2.6510755360003684E-2</v>
      </c>
      <c r="Y8" s="87">
        <f t="shared" si="1"/>
        <v>0.19197782388659429</v>
      </c>
      <c r="Z8" s="88">
        <f t="shared" si="1"/>
        <v>0.44214547944911947</v>
      </c>
    </row>
    <row r="9" spans="1:26" x14ac:dyDescent="0.3">
      <c r="B9" s="47">
        <v>1970</v>
      </c>
      <c r="C9" s="42">
        <v>0.2168483125480927</v>
      </c>
      <c r="D9" s="49">
        <v>0.13930440171596259</v>
      </c>
      <c r="E9" s="49">
        <v>0.68552627421083778</v>
      </c>
      <c r="F9" s="49">
        <v>0.14720860990963369</v>
      </c>
      <c r="G9" s="49">
        <v>0.14920595680275581</v>
      </c>
      <c r="H9" s="50">
        <v>0.62610839774812432</v>
      </c>
      <c r="I9" s="42">
        <v>0.17176496870368721</v>
      </c>
      <c r="J9" s="49">
        <v>0.1346254320042013</v>
      </c>
      <c r="K9" s="49">
        <v>0.5756238572025284</v>
      </c>
      <c r="L9" s="49">
        <v>0.1378778822582731</v>
      </c>
      <c r="M9" s="49">
        <v>0.1145812505714224</v>
      </c>
      <c r="N9" s="49">
        <v>0.33951805163255611</v>
      </c>
      <c r="O9" s="48">
        <f t="shared" si="2"/>
        <v>4.5083343844405488E-2</v>
      </c>
      <c r="P9" s="11">
        <f t="shared" si="0"/>
        <v>4.6789697117612938E-3</v>
      </c>
      <c r="Q9" s="11">
        <f t="shared" si="0"/>
        <v>0.10990241700830938</v>
      </c>
      <c r="R9" s="11">
        <f t="shared" si="0"/>
        <v>9.3307276513605875E-3</v>
      </c>
      <c r="S9" s="11">
        <f t="shared" si="0"/>
        <v>3.4624706231333402E-2</v>
      </c>
      <c r="T9" s="11">
        <f t="shared" si="0"/>
        <v>0.28659034611556822</v>
      </c>
      <c r="U9" s="86">
        <f t="shared" si="3"/>
        <v>0.20790267313888774</v>
      </c>
      <c r="V9" s="87">
        <f t="shared" si="1"/>
        <v>3.358809667264908E-2</v>
      </c>
      <c r="W9" s="87">
        <f t="shared" si="1"/>
        <v>0.16031831476456032</v>
      </c>
      <c r="X9" s="87">
        <f t="shared" si="1"/>
        <v>6.338438802654546E-2</v>
      </c>
      <c r="Y9" s="87">
        <f t="shared" si="1"/>
        <v>0.23205981164080366</v>
      </c>
      <c r="Z9" s="88">
        <f t="shared" si="1"/>
        <v>0.45773279378830495</v>
      </c>
    </row>
    <row r="10" spans="1:26" x14ac:dyDescent="0.3">
      <c r="B10" s="47">
        <v>1971</v>
      </c>
      <c r="C10" s="42">
        <v>0.2318177766536263</v>
      </c>
      <c r="D10" s="49">
        <v>0.1518247901408219</v>
      </c>
      <c r="E10" s="49">
        <v>0.69805111226899752</v>
      </c>
      <c r="F10" s="49">
        <v>0.16344024282403899</v>
      </c>
      <c r="G10" s="49">
        <v>0.1574977038782483</v>
      </c>
      <c r="H10" s="50">
        <v>0.64848729470291555</v>
      </c>
      <c r="I10" s="42">
        <v>0.17007514681107111</v>
      </c>
      <c r="J10" s="49">
        <v>0.13898286459061521</v>
      </c>
      <c r="K10" s="49">
        <v>0.55486374599198973</v>
      </c>
      <c r="L10" s="49">
        <v>0.14123806726586741</v>
      </c>
      <c r="M10" s="49">
        <v>0.1132468492388367</v>
      </c>
      <c r="N10" s="49">
        <v>0.30589740851420599</v>
      </c>
      <c r="O10" s="48">
        <f t="shared" si="2"/>
        <v>6.1742629842555186E-2</v>
      </c>
      <c r="P10" s="11">
        <f t="shared" si="0"/>
        <v>1.284192555020669E-2</v>
      </c>
      <c r="Q10" s="11">
        <f t="shared" si="0"/>
        <v>0.14318736627700779</v>
      </c>
      <c r="R10" s="11">
        <f t="shared" si="0"/>
        <v>2.2202175558171583E-2</v>
      </c>
      <c r="S10" s="11">
        <f t="shared" si="0"/>
        <v>4.4250854639411599E-2</v>
      </c>
      <c r="T10" s="11">
        <f t="shared" si="0"/>
        <v>0.34258988618870956</v>
      </c>
      <c r="U10" s="86">
        <f t="shared" si="3"/>
        <v>0.26634122168641444</v>
      </c>
      <c r="V10" s="87">
        <f t="shared" si="1"/>
        <v>8.4583851809019006E-2</v>
      </c>
      <c r="W10" s="87">
        <f t="shared" si="1"/>
        <v>0.20512447263579434</v>
      </c>
      <c r="X10" s="87">
        <f t="shared" si="1"/>
        <v>0.13584277148972798</v>
      </c>
      <c r="Y10" s="87">
        <f t="shared" si="1"/>
        <v>0.28096190325174003</v>
      </c>
      <c r="Z10" s="88">
        <f t="shared" si="1"/>
        <v>0.52829082232930491</v>
      </c>
    </row>
    <row r="11" spans="1:26" x14ac:dyDescent="0.3">
      <c r="B11" s="47">
        <v>1972</v>
      </c>
      <c r="C11" s="42">
        <v>0.22574138767186089</v>
      </c>
      <c r="D11" s="49">
        <v>0.14143174424923011</v>
      </c>
      <c r="E11" s="49">
        <v>0.69201767956555094</v>
      </c>
      <c r="F11" s="49">
        <v>0.15599970652942899</v>
      </c>
      <c r="G11" s="49">
        <v>0.1522050325743084</v>
      </c>
      <c r="H11" s="50">
        <v>0.64290765117479609</v>
      </c>
      <c r="I11" s="42">
        <v>0.16115210240936309</v>
      </c>
      <c r="J11" s="49">
        <v>0.1294166212585251</v>
      </c>
      <c r="K11" s="49">
        <v>0.55187660327675347</v>
      </c>
      <c r="L11" s="49">
        <v>0.135509642270423</v>
      </c>
      <c r="M11" s="49">
        <v>0.1032036278149982</v>
      </c>
      <c r="N11" s="49">
        <v>0.28137116963540798</v>
      </c>
      <c r="O11" s="48">
        <f t="shared" si="2"/>
        <v>6.4589285262497798E-2</v>
      </c>
      <c r="P11" s="11">
        <f t="shared" si="0"/>
        <v>1.2015122990705007E-2</v>
      </c>
      <c r="Q11" s="11">
        <f t="shared" si="0"/>
        <v>0.14014107628879746</v>
      </c>
      <c r="R11" s="11">
        <f t="shared" si="0"/>
        <v>2.0490064259005986E-2</v>
      </c>
      <c r="S11" s="11">
        <f t="shared" si="0"/>
        <v>4.9001404759310196E-2</v>
      </c>
      <c r="T11" s="11">
        <f t="shared" si="0"/>
        <v>0.36153648153938811</v>
      </c>
      <c r="U11" s="86">
        <f t="shared" si="3"/>
        <v>0.28612070621442798</v>
      </c>
      <c r="V11" s="87">
        <f t="shared" si="1"/>
        <v>8.4953509231506297E-2</v>
      </c>
      <c r="W11" s="87">
        <f t="shared" si="1"/>
        <v>0.20251083234864475</v>
      </c>
      <c r="X11" s="87">
        <f t="shared" si="1"/>
        <v>0.13134681285532152</v>
      </c>
      <c r="Y11" s="87">
        <f t="shared" si="1"/>
        <v>0.32194339392416016</v>
      </c>
      <c r="Z11" s="88">
        <f t="shared" si="1"/>
        <v>0.56234589972408378</v>
      </c>
    </row>
    <row r="12" spans="1:26" x14ac:dyDescent="0.3">
      <c r="B12" s="47">
        <v>1973</v>
      </c>
      <c r="C12" s="42">
        <v>0.22301021437959681</v>
      </c>
      <c r="D12" s="49">
        <v>0.12928651038194991</v>
      </c>
      <c r="E12" s="49">
        <v>0.68664258893603058</v>
      </c>
      <c r="F12" s="49">
        <v>0.15033814003105109</v>
      </c>
      <c r="G12" s="49">
        <v>0.14950553596532801</v>
      </c>
      <c r="H12" s="50">
        <v>0.65973982315308277</v>
      </c>
      <c r="I12" s="42">
        <v>0.1512962587885015</v>
      </c>
      <c r="J12" s="49">
        <v>0.1164855314345915</v>
      </c>
      <c r="K12" s="49">
        <v>0.52698052933463835</v>
      </c>
      <c r="L12" s="49">
        <v>0.12557226951856421</v>
      </c>
      <c r="M12" s="49">
        <v>9.8959718931778337E-2</v>
      </c>
      <c r="N12" s="49">
        <v>0.26691503724840931</v>
      </c>
      <c r="O12" s="48">
        <f t="shared" si="2"/>
        <v>7.1713955591095307E-2</v>
      </c>
      <c r="P12" s="11">
        <f t="shared" si="0"/>
        <v>1.2800978947358405E-2</v>
      </c>
      <c r="Q12" s="11">
        <f t="shared" si="0"/>
        <v>0.15966205960139224</v>
      </c>
      <c r="R12" s="11">
        <f t="shared" si="0"/>
        <v>2.4765870512486882E-2</v>
      </c>
      <c r="S12" s="11">
        <f t="shared" si="0"/>
        <v>5.054581703354967E-2</v>
      </c>
      <c r="T12" s="11">
        <f t="shared" si="0"/>
        <v>0.39282478590467346</v>
      </c>
      <c r="U12" s="86">
        <f t="shared" si="3"/>
        <v>0.32157251536930681</v>
      </c>
      <c r="V12" s="87">
        <f t="shared" si="1"/>
        <v>9.9012487146111328E-2</v>
      </c>
      <c r="W12" s="87">
        <f t="shared" si="1"/>
        <v>0.23252571596060256</v>
      </c>
      <c r="X12" s="87">
        <f t="shared" si="1"/>
        <v>0.16473444800748299</v>
      </c>
      <c r="Y12" s="87">
        <f t="shared" si="1"/>
        <v>0.33808659129031721</v>
      </c>
      <c r="Z12" s="88">
        <f t="shared" si="1"/>
        <v>0.59542378998322854</v>
      </c>
    </row>
    <row r="13" spans="1:26" x14ac:dyDescent="0.3">
      <c r="B13" s="47">
        <v>1974</v>
      </c>
      <c r="C13" s="42">
        <v>0.2357843697208111</v>
      </c>
      <c r="D13" s="49">
        <v>0.14202589999247631</v>
      </c>
      <c r="E13" s="49">
        <v>0.6686768340172935</v>
      </c>
      <c r="F13" s="49">
        <v>0.16229967921493871</v>
      </c>
      <c r="G13" s="49">
        <v>0.16169024247580291</v>
      </c>
      <c r="H13" s="50">
        <v>0.66805218634264196</v>
      </c>
      <c r="I13" s="42">
        <v>0.15860468215465029</v>
      </c>
      <c r="J13" s="49">
        <v>0.13145464075636221</v>
      </c>
      <c r="K13" s="49">
        <v>0.51335187216395273</v>
      </c>
      <c r="L13" s="49">
        <v>0.1383705065334502</v>
      </c>
      <c r="M13" s="49">
        <v>9.8411988214669108E-2</v>
      </c>
      <c r="N13" s="49">
        <v>0.25590076353629848</v>
      </c>
      <c r="O13" s="48">
        <f t="shared" si="2"/>
        <v>7.7179687566160809E-2</v>
      </c>
      <c r="P13" s="11">
        <f t="shared" si="0"/>
        <v>1.05712592361141E-2</v>
      </c>
      <c r="Q13" s="11">
        <f t="shared" si="0"/>
        <v>0.15532496185334077</v>
      </c>
      <c r="R13" s="11">
        <f t="shared" si="0"/>
        <v>2.3929172681488503E-2</v>
      </c>
      <c r="S13" s="11">
        <f t="shared" si="0"/>
        <v>6.3278254261133801E-2</v>
      </c>
      <c r="T13" s="11">
        <f t="shared" si="0"/>
        <v>0.41215142280634348</v>
      </c>
      <c r="U13" s="86">
        <f t="shared" si="3"/>
        <v>0.32733165331335651</v>
      </c>
      <c r="V13" s="87">
        <f t="shared" si="1"/>
        <v>7.4431911620867056E-2</v>
      </c>
      <c r="W13" s="87">
        <f t="shared" si="1"/>
        <v>0.23228703904721143</v>
      </c>
      <c r="X13" s="87">
        <f t="shared" si="1"/>
        <v>0.14743820072372618</v>
      </c>
      <c r="Y13" s="87">
        <f t="shared" si="1"/>
        <v>0.39135481085448587</v>
      </c>
      <c r="Z13" s="88">
        <f t="shared" si="1"/>
        <v>0.61694495015835826</v>
      </c>
    </row>
    <row r="14" spans="1:26" x14ac:dyDescent="0.3">
      <c r="B14" s="47">
        <v>1975</v>
      </c>
      <c r="C14" s="42">
        <v>0.24006134376500909</v>
      </c>
      <c r="D14" s="49">
        <v>0.1632499412721429</v>
      </c>
      <c r="E14" s="49">
        <v>0.6706871789172989</v>
      </c>
      <c r="F14" s="49">
        <v>0.17747389051728679</v>
      </c>
      <c r="G14" s="49">
        <v>0.16181197877621331</v>
      </c>
      <c r="H14" s="50">
        <v>0.60490368245318471</v>
      </c>
      <c r="I14" s="42">
        <v>0.14713009992896461</v>
      </c>
      <c r="J14" s="49">
        <v>0.1221595183456558</v>
      </c>
      <c r="K14" s="49">
        <v>0.4836585715584516</v>
      </c>
      <c r="L14" s="49">
        <v>0.1279161884019735</v>
      </c>
      <c r="M14" s="49">
        <v>0.10267443324399</v>
      </c>
      <c r="N14" s="49">
        <v>0.20896162087679609</v>
      </c>
      <c r="O14" s="48">
        <f t="shared" si="2"/>
        <v>9.293124383604448E-2</v>
      </c>
      <c r="P14" s="11">
        <f t="shared" si="0"/>
        <v>4.1090422926487097E-2</v>
      </c>
      <c r="Q14" s="11">
        <f t="shared" si="0"/>
        <v>0.1870286073588473</v>
      </c>
      <c r="R14" s="11">
        <f t="shared" si="0"/>
        <v>4.9557702115313296E-2</v>
      </c>
      <c r="S14" s="11">
        <f t="shared" si="0"/>
        <v>5.9137545532223307E-2</v>
      </c>
      <c r="T14" s="11">
        <f t="shared" si="0"/>
        <v>0.39594206157638862</v>
      </c>
      <c r="U14" s="86">
        <f t="shared" si="3"/>
        <v>0.38711456987849274</v>
      </c>
      <c r="V14" s="87">
        <f t="shared" si="1"/>
        <v>0.25170252807618498</v>
      </c>
      <c r="W14" s="87">
        <f t="shared" si="1"/>
        <v>0.27886116394944449</v>
      </c>
      <c r="X14" s="87">
        <f t="shared" si="1"/>
        <v>0.27923939668458525</v>
      </c>
      <c r="Y14" s="87">
        <f t="shared" si="1"/>
        <v>0.36547075179156419</v>
      </c>
      <c r="Z14" s="88">
        <f t="shared" si="1"/>
        <v>0.65455389520964236</v>
      </c>
    </row>
    <row r="15" spans="1:26" x14ac:dyDescent="0.3">
      <c r="B15" s="47">
        <v>1976</v>
      </c>
      <c r="C15" s="42">
        <v>0.2305445760645804</v>
      </c>
      <c r="D15" s="49">
        <v>0.14279436112080751</v>
      </c>
      <c r="E15" s="49">
        <v>0.6431306147455923</v>
      </c>
      <c r="F15" s="49">
        <v>0.16679804529118919</v>
      </c>
      <c r="G15" s="49">
        <v>0.15906719101095379</v>
      </c>
      <c r="H15" s="50">
        <v>0.60645379873020633</v>
      </c>
      <c r="I15" s="42">
        <v>0.14104561571234561</v>
      </c>
      <c r="J15" s="49">
        <v>0.1098653426303865</v>
      </c>
      <c r="K15" s="49">
        <v>0.47409615701655172</v>
      </c>
      <c r="L15" s="49">
        <v>0.1230467340399754</v>
      </c>
      <c r="M15" s="49">
        <v>0.100262344171121</v>
      </c>
      <c r="N15" s="49">
        <v>0.2023840921258788</v>
      </c>
      <c r="O15" s="48">
        <f t="shared" si="2"/>
        <v>8.9498960352234785E-2</v>
      </c>
      <c r="P15" s="11">
        <f t="shared" si="0"/>
        <v>3.2929018490421014E-2</v>
      </c>
      <c r="Q15" s="11">
        <f t="shared" si="0"/>
        <v>0.16903445772904058</v>
      </c>
      <c r="R15" s="11">
        <f t="shared" si="0"/>
        <v>4.3751311251213787E-2</v>
      </c>
      <c r="S15" s="11">
        <f t="shared" si="0"/>
        <v>5.8804846839832794E-2</v>
      </c>
      <c r="T15" s="11">
        <f t="shared" si="0"/>
        <v>0.40406970660432751</v>
      </c>
      <c r="U15" s="86">
        <f t="shared" si="3"/>
        <v>0.38820674890726659</v>
      </c>
      <c r="V15" s="87">
        <f t="shared" si="1"/>
        <v>0.23060447367779643</v>
      </c>
      <c r="W15" s="87">
        <f t="shared" si="1"/>
        <v>0.26283068144082478</v>
      </c>
      <c r="X15" s="87">
        <f t="shared" si="1"/>
        <v>0.26230110295857811</v>
      </c>
      <c r="Y15" s="87">
        <f t="shared" si="1"/>
        <v>0.36968558045249783</v>
      </c>
      <c r="Z15" s="88">
        <f t="shared" si="1"/>
        <v>0.66628275303142481</v>
      </c>
    </row>
    <row r="16" spans="1:26" x14ac:dyDescent="0.3">
      <c r="B16" s="47">
        <v>1977</v>
      </c>
      <c r="C16" s="42">
        <v>0.226472339334713</v>
      </c>
      <c r="D16" s="49">
        <v>0.13497548802213019</v>
      </c>
      <c r="E16" s="49">
        <v>0.63072869479022142</v>
      </c>
      <c r="F16" s="49">
        <v>0.16237084625760759</v>
      </c>
      <c r="G16" s="49">
        <v>0.15190878230600541</v>
      </c>
      <c r="H16" s="50">
        <v>0.60706941025534056</v>
      </c>
      <c r="I16" s="42">
        <v>0.13917957884540741</v>
      </c>
      <c r="J16" s="49">
        <v>0.1090976041978257</v>
      </c>
      <c r="K16" s="49">
        <v>0.47289787700851971</v>
      </c>
      <c r="L16" s="49">
        <v>0.1228885469972535</v>
      </c>
      <c r="M16" s="49">
        <v>9.3507943075171379E-2</v>
      </c>
      <c r="N16" s="49">
        <v>0.19663466831025181</v>
      </c>
      <c r="O16" s="48">
        <f t="shared" si="2"/>
        <v>8.7292760489305593E-2</v>
      </c>
      <c r="P16" s="11">
        <f t="shared" si="0"/>
        <v>2.587788382430449E-2</v>
      </c>
      <c r="Q16" s="11">
        <f t="shared" si="0"/>
        <v>0.15783081778170172</v>
      </c>
      <c r="R16" s="11">
        <f t="shared" si="0"/>
        <v>3.9482299260354084E-2</v>
      </c>
      <c r="S16" s="11">
        <f t="shared" si="0"/>
        <v>5.8400839230834029E-2</v>
      </c>
      <c r="T16" s="11">
        <f t="shared" si="0"/>
        <v>0.41043474194508878</v>
      </c>
      <c r="U16" s="86">
        <f t="shared" si="3"/>
        <v>0.38544557249568545</v>
      </c>
      <c r="V16" s="87">
        <f t="shared" si="1"/>
        <v>0.19172283948372632</v>
      </c>
      <c r="W16" s="87">
        <f t="shared" si="1"/>
        <v>0.25023567040056072</v>
      </c>
      <c r="X16" s="87">
        <f t="shared" si="1"/>
        <v>0.24316125813444303</v>
      </c>
      <c r="Y16" s="87">
        <f t="shared" si="1"/>
        <v>0.38444676038012893</v>
      </c>
      <c r="Z16" s="88">
        <f t="shared" si="1"/>
        <v>0.67609195095574837</v>
      </c>
    </row>
    <row r="17" spans="2:26" x14ac:dyDescent="0.3">
      <c r="B17" s="47">
        <v>1978</v>
      </c>
      <c r="C17" s="42">
        <v>0.21574127357058409</v>
      </c>
      <c r="D17" s="49">
        <v>0.1220428628967318</v>
      </c>
      <c r="E17" s="49">
        <v>0.61370266671550044</v>
      </c>
      <c r="F17" s="49">
        <v>0.15289832765423969</v>
      </c>
      <c r="G17" s="49">
        <v>0.1408046958367164</v>
      </c>
      <c r="H17" s="50">
        <v>0.59316776622040834</v>
      </c>
      <c r="I17" s="42">
        <v>0.1342948905873676</v>
      </c>
      <c r="J17" s="49">
        <v>0.1038902557279229</v>
      </c>
      <c r="K17" s="49">
        <v>0.46575347578130227</v>
      </c>
      <c r="L17" s="49">
        <v>0.1211896350092134</v>
      </c>
      <c r="M17" s="49">
        <v>8.8929356239679486E-2</v>
      </c>
      <c r="N17" s="49">
        <v>0.18502779417912221</v>
      </c>
      <c r="O17" s="48">
        <f t="shared" si="2"/>
        <v>8.1446382983216492E-2</v>
      </c>
      <c r="P17" s="11">
        <f t="shared" si="0"/>
        <v>1.8152607168808899E-2</v>
      </c>
      <c r="Q17" s="11">
        <f t="shared" si="0"/>
        <v>0.14794919093419817</v>
      </c>
      <c r="R17" s="11">
        <f t="shared" si="0"/>
        <v>3.1708692645026293E-2</v>
      </c>
      <c r="S17" s="11">
        <f t="shared" si="0"/>
        <v>5.1875339597036912E-2</v>
      </c>
      <c r="T17" s="11">
        <f t="shared" si="0"/>
        <v>0.40813997204128616</v>
      </c>
      <c r="U17" s="86">
        <f t="shared" si="3"/>
        <v>0.37751878273106454</v>
      </c>
      <c r="V17" s="87">
        <f t="shared" si="1"/>
        <v>0.14873960457785204</v>
      </c>
      <c r="W17" s="87">
        <f t="shared" si="1"/>
        <v>0.24107633705750914</v>
      </c>
      <c r="X17" s="87">
        <f t="shared" si="1"/>
        <v>0.20738416915017871</v>
      </c>
      <c r="Y17" s="87">
        <f t="shared" si="1"/>
        <v>0.36842052240355638</v>
      </c>
      <c r="Z17" s="88">
        <f t="shared" si="1"/>
        <v>0.68806835988729398</v>
      </c>
    </row>
    <row r="18" spans="2:26" x14ac:dyDescent="0.3">
      <c r="B18" s="47">
        <v>1979</v>
      </c>
      <c r="C18" s="42">
        <v>0.21508663412820381</v>
      </c>
      <c r="D18" s="49">
        <v>0.1266887636783135</v>
      </c>
      <c r="E18" s="49">
        <v>0.58611932540407796</v>
      </c>
      <c r="F18" s="49">
        <v>0.15239136477979001</v>
      </c>
      <c r="G18" s="49">
        <v>0.13538462163113629</v>
      </c>
      <c r="H18" s="50">
        <v>0.59190032328156561</v>
      </c>
      <c r="I18" s="42">
        <v>0.1333359878304595</v>
      </c>
      <c r="J18" s="49">
        <v>0.1052316385785374</v>
      </c>
      <c r="K18" s="49">
        <v>0.44456223929464861</v>
      </c>
      <c r="L18" s="49">
        <v>0.1202159476918975</v>
      </c>
      <c r="M18" s="49">
        <v>8.7572009518080099E-2</v>
      </c>
      <c r="N18" s="49">
        <v>0.18370367134858981</v>
      </c>
      <c r="O18" s="48">
        <f t="shared" si="2"/>
        <v>8.1750646297744312E-2</v>
      </c>
      <c r="P18" s="11">
        <f t="shared" si="0"/>
        <v>2.1457125099776098E-2</v>
      </c>
      <c r="Q18" s="11">
        <f t="shared" si="0"/>
        <v>0.14155708610942935</v>
      </c>
      <c r="R18" s="11">
        <f t="shared" si="0"/>
        <v>3.2175417087892511E-2</v>
      </c>
      <c r="S18" s="11">
        <f t="shared" si="0"/>
        <v>4.7812612113056194E-2</v>
      </c>
      <c r="T18" s="11">
        <f t="shared" si="0"/>
        <v>0.40819665193297583</v>
      </c>
      <c r="U18" s="86">
        <f t="shared" si="3"/>
        <v>0.38008241018368577</v>
      </c>
      <c r="V18" s="87">
        <f t="shared" si="1"/>
        <v>0.16936880964644788</v>
      </c>
      <c r="W18" s="87">
        <f t="shared" si="1"/>
        <v>0.24151581422748369</v>
      </c>
      <c r="X18" s="87">
        <f t="shared" si="1"/>
        <v>0.2111367473766439</v>
      </c>
      <c r="Y18" s="87">
        <f t="shared" si="1"/>
        <v>0.35316132317690108</v>
      </c>
      <c r="Z18" s="88">
        <f t="shared" si="1"/>
        <v>0.68963748772746936</v>
      </c>
    </row>
    <row r="19" spans="2:26" x14ac:dyDescent="0.3">
      <c r="B19" s="47">
        <v>1980</v>
      </c>
      <c r="C19" s="42">
        <v>0.22960748066961631</v>
      </c>
      <c r="D19" s="49">
        <v>0.1477676073427589</v>
      </c>
      <c r="E19" s="49">
        <v>0.59657933806122354</v>
      </c>
      <c r="F19" s="49">
        <v>0.17675588845946211</v>
      </c>
      <c r="G19" s="49">
        <v>0.14179582598537749</v>
      </c>
      <c r="H19" s="50">
        <v>0.58814199092749042</v>
      </c>
      <c r="I19" s="42">
        <v>0.14646677234545971</v>
      </c>
      <c r="J19" s="49">
        <v>0.1217452082688945</v>
      </c>
      <c r="K19" s="49">
        <v>0.46880915870562911</v>
      </c>
      <c r="L19" s="49">
        <v>0.14274353240050899</v>
      </c>
      <c r="M19" s="49">
        <v>9.2811407275272664E-2</v>
      </c>
      <c r="N19" s="49">
        <v>0.1808313658489929</v>
      </c>
      <c r="O19" s="48">
        <f t="shared" si="2"/>
        <v>8.3140708324156598E-2</v>
      </c>
      <c r="P19" s="11">
        <f t="shared" si="0"/>
        <v>2.6022399073864402E-2</v>
      </c>
      <c r="Q19" s="11">
        <f t="shared" si="0"/>
        <v>0.12777017935559443</v>
      </c>
      <c r="R19" s="11">
        <f t="shared" si="0"/>
        <v>3.4012356058953114E-2</v>
      </c>
      <c r="S19" s="11">
        <f t="shared" si="0"/>
        <v>4.8984418710104824E-2</v>
      </c>
      <c r="T19" s="11">
        <f t="shared" si="0"/>
        <v>0.40731062507849752</v>
      </c>
      <c r="U19" s="86">
        <f t="shared" si="3"/>
        <v>0.36209930130189572</v>
      </c>
      <c r="V19" s="87">
        <f t="shared" si="1"/>
        <v>0.17610354218907628</v>
      </c>
      <c r="W19" s="87">
        <f t="shared" si="1"/>
        <v>0.2141713116830776</v>
      </c>
      <c r="X19" s="87">
        <f t="shared" si="1"/>
        <v>0.19242558963886311</v>
      </c>
      <c r="Y19" s="87">
        <f t="shared" si="1"/>
        <v>0.34545740941031844</v>
      </c>
      <c r="Z19" s="88">
        <f t="shared" si="1"/>
        <v>0.69253790982714092</v>
      </c>
    </row>
    <row r="20" spans="2:26" x14ac:dyDescent="0.3">
      <c r="B20" s="47">
        <v>1981</v>
      </c>
      <c r="C20" s="42">
        <v>0.23774619261283519</v>
      </c>
      <c r="D20" s="49">
        <v>0.15949520629276129</v>
      </c>
      <c r="E20" s="49">
        <v>0.59807961477851324</v>
      </c>
      <c r="F20" s="49">
        <v>0.185529395773114</v>
      </c>
      <c r="G20" s="49">
        <v>0.15223202020215179</v>
      </c>
      <c r="H20" s="50">
        <v>0.57582337061043964</v>
      </c>
      <c r="I20" s="42">
        <v>0.15768550138663229</v>
      </c>
      <c r="J20" s="49">
        <v>0.13947429585719101</v>
      </c>
      <c r="K20" s="49">
        <v>0.48664925945080451</v>
      </c>
      <c r="L20" s="49">
        <v>0.15612669409436841</v>
      </c>
      <c r="M20" s="49">
        <v>0.1031059154528052</v>
      </c>
      <c r="N20" s="49">
        <v>0.17043213978307389</v>
      </c>
      <c r="O20" s="48">
        <f t="shared" si="2"/>
        <v>8.0060691226202907E-2</v>
      </c>
      <c r="P20" s="11">
        <f t="shared" si="0"/>
        <v>2.0020910435570277E-2</v>
      </c>
      <c r="Q20" s="11">
        <f t="shared" si="0"/>
        <v>0.11143035532770873</v>
      </c>
      <c r="R20" s="11">
        <f t="shared" si="0"/>
        <v>2.9402701678745591E-2</v>
      </c>
      <c r="S20" s="11">
        <f t="shared" si="0"/>
        <v>4.9126104749346589E-2</v>
      </c>
      <c r="T20" s="11">
        <f t="shared" si="0"/>
        <v>0.40539123082736572</v>
      </c>
      <c r="U20" s="86">
        <f t="shared" si="3"/>
        <v>0.33674857353690668</v>
      </c>
      <c r="V20" s="87">
        <f t="shared" si="1"/>
        <v>0.12552672209358387</v>
      </c>
      <c r="W20" s="87">
        <f t="shared" si="1"/>
        <v>0.18631358196178399</v>
      </c>
      <c r="X20" s="87">
        <f t="shared" si="1"/>
        <v>0.15848001636733883</v>
      </c>
      <c r="Y20" s="87">
        <f t="shared" si="1"/>
        <v>0.32270546422566754</v>
      </c>
      <c r="Z20" s="88">
        <f t="shared" si="1"/>
        <v>0.70402010671710658</v>
      </c>
    </row>
    <row r="21" spans="2:26" x14ac:dyDescent="0.3">
      <c r="B21" s="47">
        <v>1982</v>
      </c>
      <c r="C21" s="42">
        <v>0.2481570125895585</v>
      </c>
      <c r="D21" s="49">
        <v>0.17480765088874359</v>
      </c>
      <c r="E21" s="49">
        <v>0.62565673450957116</v>
      </c>
      <c r="F21" s="49">
        <v>0.2019106681901002</v>
      </c>
      <c r="G21" s="49">
        <v>0.15804052359781501</v>
      </c>
      <c r="H21" s="50">
        <v>0.56315387539730111</v>
      </c>
      <c r="I21" s="42">
        <v>0.16532275003832389</v>
      </c>
      <c r="J21" s="49">
        <v>0.1474116279479217</v>
      </c>
      <c r="K21" s="49">
        <v>0.52166323326663744</v>
      </c>
      <c r="L21" s="49">
        <v>0.16824092165232751</v>
      </c>
      <c r="M21" s="49">
        <v>0.1081141391714914</v>
      </c>
      <c r="N21" s="49">
        <v>0.16051938721022299</v>
      </c>
      <c r="O21" s="48">
        <f t="shared" si="2"/>
        <v>8.2834262551234605E-2</v>
      </c>
      <c r="P21" s="11">
        <f t="shared" si="0"/>
        <v>2.7396022940821885E-2</v>
      </c>
      <c r="Q21" s="11">
        <f t="shared" si="0"/>
        <v>0.10399350124293372</v>
      </c>
      <c r="R21" s="11">
        <f t="shared" si="0"/>
        <v>3.3669746537772688E-2</v>
      </c>
      <c r="S21" s="11">
        <f t="shared" si="0"/>
        <v>4.9926384426323606E-2</v>
      </c>
      <c r="T21" s="11">
        <f t="shared" si="0"/>
        <v>0.40263448818707814</v>
      </c>
      <c r="U21" s="86">
        <f t="shared" si="3"/>
        <v>0.33379779070857479</v>
      </c>
      <c r="V21" s="87">
        <f t="shared" si="1"/>
        <v>0.15672096044730957</v>
      </c>
      <c r="W21" s="87">
        <f t="shared" si="1"/>
        <v>0.16621494744150772</v>
      </c>
      <c r="X21" s="87">
        <f t="shared" si="1"/>
        <v>0.16675565902279321</v>
      </c>
      <c r="Y21" s="87">
        <f t="shared" si="1"/>
        <v>0.31590875105790817</v>
      </c>
      <c r="Z21" s="88">
        <f t="shared" si="1"/>
        <v>0.71496353976614713</v>
      </c>
    </row>
    <row r="22" spans="2:26" x14ac:dyDescent="0.3">
      <c r="B22" s="47">
        <v>1983</v>
      </c>
      <c r="C22" s="42">
        <v>0.2464818993819452</v>
      </c>
      <c r="D22" s="49">
        <v>0.17706292914120689</v>
      </c>
      <c r="E22" s="49">
        <v>0.60211720262385071</v>
      </c>
      <c r="F22" s="49">
        <v>0.20224162463352879</v>
      </c>
      <c r="G22" s="49">
        <v>0.15711174912117351</v>
      </c>
      <c r="H22" s="50">
        <v>0.55470724631417889</v>
      </c>
      <c r="I22" s="42">
        <v>0.16645493364953701</v>
      </c>
      <c r="J22" s="49">
        <v>0.15404215090899631</v>
      </c>
      <c r="K22" s="49">
        <v>0.50583509717930075</v>
      </c>
      <c r="L22" s="49">
        <v>0.1723514222814477</v>
      </c>
      <c r="M22" s="49">
        <v>0.1082898636079777</v>
      </c>
      <c r="N22" s="49">
        <v>0.1573382799905266</v>
      </c>
      <c r="O22" s="48">
        <f t="shared" si="2"/>
        <v>8.0026965732408195E-2</v>
      </c>
      <c r="P22" s="11">
        <f t="shared" si="2"/>
        <v>2.3020778232210576E-2</v>
      </c>
      <c r="Q22" s="11">
        <f t="shared" si="2"/>
        <v>9.6282105444549959E-2</v>
      </c>
      <c r="R22" s="11">
        <f t="shared" si="2"/>
        <v>2.9890202352081091E-2</v>
      </c>
      <c r="S22" s="11">
        <f t="shared" si="2"/>
        <v>4.8821885513195815E-2</v>
      </c>
      <c r="T22" s="11">
        <f t="shared" si="2"/>
        <v>0.39736896632365226</v>
      </c>
      <c r="U22" s="86">
        <f t="shared" si="3"/>
        <v>0.32467684618252407</v>
      </c>
      <c r="V22" s="87">
        <f t="shared" si="3"/>
        <v>0.13001466960851873</v>
      </c>
      <c r="W22" s="87">
        <f t="shared" si="3"/>
        <v>0.15990592035069034</v>
      </c>
      <c r="X22" s="87">
        <f t="shared" si="3"/>
        <v>0.14779451265902124</v>
      </c>
      <c r="Y22" s="87">
        <f t="shared" si="3"/>
        <v>0.31074624136188311</v>
      </c>
      <c r="Z22" s="88">
        <f t="shared" si="3"/>
        <v>0.71635798696342923</v>
      </c>
    </row>
    <row r="23" spans="2:26" x14ac:dyDescent="0.3">
      <c r="B23" s="47">
        <v>1984</v>
      </c>
      <c r="C23" s="42">
        <v>0.23603579389188631</v>
      </c>
      <c r="D23" s="49">
        <v>0.1612995826311546</v>
      </c>
      <c r="E23" s="49">
        <v>0.58602768779218062</v>
      </c>
      <c r="F23" s="49">
        <v>0.19120697421173691</v>
      </c>
      <c r="G23" s="49">
        <v>0.15039461181585259</v>
      </c>
      <c r="H23" s="50">
        <v>0.53568384265026603</v>
      </c>
      <c r="I23" s="42">
        <v>0.16038426274424039</v>
      </c>
      <c r="J23" s="49">
        <v>0.14341405205849</v>
      </c>
      <c r="K23" s="49">
        <v>0.50303441685710737</v>
      </c>
      <c r="L23" s="49">
        <v>0.1656763538536444</v>
      </c>
      <c r="M23" s="49">
        <v>0.10483457927642981</v>
      </c>
      <c r="N23" s="49">
        <v>0.14573712920242959</v>
      </c>
      <c r="O23" s="48">
        <f t="shared" si="2"/>
        <v>7.5651531147645917E-2</v>
      </c>
      <c r="P23" s="11">
        <f t="shared" si="2"/>
        <v>1.7885530572664593E-2</v>
      </c>
      <c r="Q23" s="11">
        <f t="shared" si="2"/>
        <v>8.2993270935073249E-2</v>
      </c>
      <c r="R23" s="11">
        <f t="shared" si="2"/>
        <v>2.5530620358092504E-2</v>
      </c>
      <c r="S23" s="11">
        <f t="shared" si="2"/>
        <v>4.5560032539422785E-2</v>
      </c>
      <c r="T23" s="11">
        <f t="shared" si="2"/>
        <v>0.38994671344783643</v>
      </c>
      <c r="U23" s="86">
        <f t="shared" si="3"/>
        <v>0.3205087241229917</v>
      </c>
      <c r="V23" s="87">
        <f t="shared" si="3"/>
        <v>0.11088392344798324</v>
      </c>
      <c r="W23" s="87">
        <f t="shared" si="3"/>
        <v>0.14162005083368115</v>
      </c>
      <c r="X23" s="87">
        <f t="shared" si="3"/>
        <v>0.13352347875041762</v>
      </c>
      <c r="Y23" s="87">
        <f t="shared" si="3"/>
        <v>0.30293660118095039</v>
      </c>
      <c r="Z23" s="88">
        <f t="shared" si="3"/>
        <v>0.72794189856202629</v>
      </c>
    </row>
    <row r="24" spans="2:26" x14ac:dyDescent="0.3">
      <c r="B24" s="47">
        <v>1985</v>
      </c>
      <c r="C24" s="42">
        <v>0.23137581636355919</v>
      </c>
      <c r="D24" s="49">
        <v>0.15461862860606679</v>
      </c>
      <c r="E24" s="49">
        <v>0.58344932401736649</v>
      </c>
      <c r="F24" s="49">
        <v>0.18460559200398491</v>
      </c>
      <c r="G24" s="49">
        <v>0.14670120067292269</v>
      </c>
      <c r="H24" s="50">
        <v>0.53526607312212171</v>
      </c>
      <c r="I24" s="42">
        <v>0.15720868516877759</v>
      </c>
      <c r="J24" s="49">
        <v>0.13795711943366179</v>
      </c>
      <c r="K24" s="49">
        <v>0.48724409094201587</v>
      </c>
      <c r="L24" s="49">
        <v>0.16006054058122421</v>
      </c>
      <c r="M24" s="49">
        <v>0.1049095025085211</v>
      </c>
      <c r="N24" s="49">
        <v>0.15235110336792229</v>
      </c>
      <c r="O24" s="48">
        <f t="shared" si="2"/>
        <v>7.4167131194781605E-2</v>
      </c>
      <c r="P24" s="11">
        <f t="shared" si="2"/>
        <v>1.6661509172404998E-2</v>
      </c>
      <c r="Q24" s="11">
        <f t="shared" si="2"/>
        <v>9.6205233075350616E-2</v>
      </c>
      <c r="R24" s="11">
        <f t="shared" si="2"/>
        <v>2.45450514227607E-2</v>
      </c>
      <c r="S24" s="11">
        <f t="shared" si="2"/>
        <v>4.1791698164401592E-2</v>
      </c>
      <c r="T24" s="11">
        <f t="shared" si="2"/>
        <v>0.38291496975419942</v>
      </c>
      <c r="U24" s="86">
        <f t="shared" si="3"/>
        <v>0.32054832851780546</v>
      </c>
      <c r="V24" s="87">
        <f t="shared" si="3"/>
        <v>0.10775874370775042</v>
      </c>
      <c r="W24" s="87">
        <f t="shared" si="3"/>
        <v>0.16489046968625343</v>
      </c>
      <c r="X24" s="87">
        <f t="shared" si="3"/>
        <v>0.13295941448095933</v>
      </c>
      <c r="Y24" s="87">
        <f t="shared" si="3"/>
        <v>0.28487631984402206</v>
      </c>
      <c r="Z24" s="88">
        <f t="shared" si="3"/>
        <v>0.71537313680412695</v>
      </c>
    </row>
    <row r="25" spans="2:26" x14ac:dyDescent="0.3">
      <c r="B25" s="47">
        <v>1986</v>
      </c>
      <c r="C25" s="42">
        <v>0.2257493835336693</v>
      </c>
      <c r="D25" s="49">
        <v>0.14381384117029991</v>
      </c>
      <c r="E25" s="49">
        <v>0.58895474633107847</v>
      </c>
      <c r="F25" s="49">
        <v>0.17919974097251551</v>
      </c>
      <c r="G25" s="49">
        <v>0.1384224193186521</v>
      </c>
      <c r="H25" s="50">
        <v>0.52918639279292312</v>
      </c>
      <c r="I25" s="42">
        <v>0.1519772207324725</v>
      </c>
      <c r="J25" s="49">
        <v>0.12824676339820301</v>
      </c>
      <c r="K25" s="49">
        <v>0.49177291796706901</v>
      </c>
      <c r="L25" s="49">
        <v>0.15293382269481159</v>
      </c>
      <c r="M25" s="49">
        <v>0.1001685618380362</v>
      </c>
      <c r="N25" s="49">
        <v>0.14924238328570569</v>
      </c>
      <c r="O25" s="48">
        <f t="shared" si="2"/>
        <v>7.3772162801196806E-2</v>
      </c>
      <c r="P25" s="11">
        <f t="shared" si="2"/>
        <v>1.5567077772096899E-2</v>
      </c>
      <c r="Q25" s="11">
        <f t="shared" si="2"/>
        <v>9.7181828364009459E-2</v>
      </c>
      <c r="R25" s="11">
        <f t="shared" si="2"/>
        <v>2.6265918277703915E-2</v>
      </c>
      <c r="S25" s="11">
        <f t="shared" si="2"/>
        <v>3.8253857480615897E-2</v>
      </c>
      <c r="T25" s="11">
        <f t="shared" si="2"/>
        <v>0.37994400950721741</v>
      </c>
      <c r="U25" s="86">
        <f t="shared" si="3"/>
        <v>0.32678788152789834</v>
      </c>
      <c r="V25" s="87">
        <f t="shared" si="3"/>
        <v>0.1082446421388804</v>
      </c>
      <c r="W25" s="87">
        <f t="shared" si="3"/>
        <v>0.16500729295316535</v>
      </c>
      <c r="X25" s="87">
        <f t="shared" si="3"/>
        <v>0.14657341654155856</v>
      </c>
      <c r="Y25" s="87">
        <f t="shared" si="3"/>
        <v>0.27635593763575605</v>
      </c>
      <c r="Z25" s="88">
        <f t="shared" si="3"/>
        <v>0.71797766284571485</v>
      </c>
    </row>
    <row r="26" spans="2:26" x14ac:dyDescent="0.3">
      <c r="B26" s="47">
        <v>1987</v>
      </c>
      <c r="C26" s="42">
        <v>0.2175931101076147</v>
      </c>
      <c r="D26" s="49">
        <v>0.13788953264784071</v>
      </c>
      <c r="E26" s="49">
        <v>0.57386502107872939</v>
      </c>
      <c r="F26" s="49">
        <v>0.1707535453206703</v>
      </c>
      <c r="G26" s="49">
        <v>0.13307154820311201</v>
      </c>
      <c r="H26" s="50">
        <v>0.50893778277915647</v>
      </c>
      <c r="I26" s="42">
        <v>0.1448180288992035</v>
      </c>
      <c r="J26" s="49">
        <v>0.1201302045222143</v>
      </c>
      <c r="K26" s="49">
        <v>0.46697922681027032</v>
      </c>
      <c r="L26" s="49">
        <v>0.1437459029425521</v>
      </c>
      <c r="M26" s="49">
        <v>9.5010661770248403E-2</v>
      </c>
      <c r="N26" s="49">
        <v>0.151586035263407</v>
      </c>
      <c r="O26" s="48">
        <f t="shared" si="2"/>
        <v>7.2775081208411196E-2</v>
      </c>
      <c r="P26" s="11">
        <f t="shared" si="2"/>
        <v>1.7759328125626403E-2</v>
      </c>
      <c r="Q26" s="11">
        <f t="shared" si="2"/>
        <v>0.10688579426845907</v>
      </c>
      <c r="R26" s="11">
        <f t="shared" si="2"/>
        <v>2.7007642378118202E-2</v>
      </c>
      <c r="S26" s="11">
        <f t="shared" si="2"/>
        <v>3.8060886432863608E-2</v>
      </c>
      <c r="T26" s="11">
        <f t="shared" si="2"/>
        <v>0.3573517475157495</v>
      </c>
      <c r="U26" s="86">
        <f t="shared" si="3"/>
        <v>0.33445489690560026</v>
      </c>
      <c r="V26" s="87">
        <f t="shared" si="3"/>
        <v>0.12879388148324764</v>
      </c>
      <c r="W26" s="87">
        <f t="shared" si="3"/>
        <v>0.18625598414682823</v>
      </c>
      <c r="X26" s="87">
        <f t="shared" si="3"/>
        <v>0.15816738872038422</v>
      </c>
      <c r="Y26" s="87">
        <f t="shared" si="3"/>
        <v>0.28601821311021253</v>
      </c>
      <c r="Z26" s="88">
        <f t="shared" si="3"/>
        <v>0.70215212862436516</v>
      </c>
    </row>
    <row r="27" spans="2:26" x14ac:dyDescent="0.3">
      <c r="B27" s="47">
        <v>1988</v>
      </c>
      <c r="C27" s="42">
        <v>0.21894654641782449</v>
      </c>
      <c r="D27" s="49">
        <v>0.1374035855963586</v>
      </c>
      <c r="E27" s="49">
        <v>0.58070636496744177</v>
      </c>
      <c r="F27" s="49">
        <v>0.17288266824566001</v>
      </c>
      <c r="G27" s="49">
        <v>0.13072247040952409</v>
      </c>
      <c r="H27" s="50">
        <v>0.51731669266770675</v>
      </c>
      <c r="I27" s="42">
        <v>0.1480579313469087</v>
      </c>
      <c r="J27" s="49">
        <v>0.1216337665050673</v>
      </c>
      <c r="K27" s="49">
        <v>0.47905251085837008</v>
      </c>
      <c r="L27" s="49">
        <v>0.14831707665932239</v>
      </c>
      <c r="M27" s="49">
        <v>9.5884276757457365E-2</v>
      </c>
      <c r="N27" s="49">
        <v>0.15792515826405451</v>
      </c>
      <c r="O27" s="48">
        <f t="shared" si="2"/>
        <v>7.0888615070915789E-2</v>
      </c>
      <c r="P27" s="11">
        <f t="shared" si="2"/>
        <v>1.5769819091291298E-2</v>
      </c>
      <c r="Q27" s="11">
        <f t="shared" si="2"/>
        <v>0.10165385410907168</v>
      </c>
      <c r="R27" s="11">
        <f t="shared" si="2"/>
        <v>2.4565591586337615E-2</v>
      </c>
      <c r="S27" s="11">
        <f t="shared" si="2"/>
        <v>3.4838193652066723E-2</v>
      </c>
      <c r="T27" s="11">
        <f t="shared" si="2"/>
        <v>0.35939153440365224</v>
      </c>
      <c r="U27" s="86">
        <f t="shared" si="3"/>
        <v>0.32377133245863671</v>
      </c>
      <c r="V27" s="87">
        <f t="shared" si="3"/>
        <v>0.11477006966628404</v>
      </c>
      <c r="W27" s="87">
        <f t="shared" si="3"/>
        <v>0.1750520749239094</v>
      </c>
      <c r="X27" s="87">
        <f t="shared" si="3"/>
        <v>0.14209400997577618</v>
      </c>
      <c r="Y27" s="87">
        <f t="shared" si="3"/>
        <v>0.26650501281781547</v>
      </c>
      <c r="Z27" s="88">
        <f t="shared" si="3"/>
        <v>0.69472247754143868</v>
      </c>
    </row>
    <row r="28" spans="2:26" x14ac:dyDescent="0.3">
      <c r="B28" s="47">
        <v>1989</v>
      </c>
      <c r="C28" s="42">
        <v>0.2154486677731493</v>
      </c>
      <c r="D28" s="49">
        <v>0.13607020375418211</v>
      </c>
      <c r="E28" s="49">
        <v>0.55803844369418198</v>
      </c>
      <c r="F28" s="49">
        <v>0.16966994065610799</v>
      </c>
      <c r="G28" s="49">
        <v>0.12745685844197069</v>
      </c>
      <c r="H28" s="50">
        <v>0.51454810049923516</v>
      </c>
      <c r="I28" s="42">
        <v>0.142988240188861</v>
      </c>
      <c r="J28" s="49">
        <v>0.11939510242169341</v>
      </c>
      <c r="K28" s="49">
        <v>0.45316513823910781</v>
      </c>
      <c r="L28" s="49">
        <v>0.14412979706653439</v>
      </c>
      <c r="M28" s="49">
        <v>9.2648323111289566E-2</v>
      </c>
      <c r="N28" s="49">
        <v>0.15093246251986639</v>
      </c>
      <c r="O28" s="48">
        <f t="shared" si="2"/>
        <v>7.2460427584288306E-2</v>
      </c>
      <c r="P28" s="11">
        <f t="shared" si="2"/>
        <v>1.6675101332488701E-2</v>
      </c>
      <c r="Q28" s="11">
        <f t="shared" si="2"/>
        <v>0.10487330545507417</v>
      </c>
      <c r="R28" s="11">
        <f t="shared" si="2"/>
        <v>2.55401435895736E-2</v>
      </c>
      <c r="S28" s="11">
        <f t="shared" si="2"/>
        <v>3.4808535330681123E-2</v>
      </c>
      <c r="T28" s="11">
        <f t="shared" si="2"/>
        <v>0.3636156379793688</v>
      </c>
      <c r="U28" s="86">
        <f t="shared" si="3"/>
        <v>0.33632339588464527</v>
      </c>
      <c r="V28" s="87">
        <f t="shared" si="3"/>
        <v>0.12254777954630786</v>
      </c>
      <c r="W28" s="87">
        <f t="shared" si="3"/>
        <v>0.18793204418107648</v>
      </c>
      <c r="X28" s="87">
        <f t="shared" si="3"/>
        <v>0.15052839348449534</v>
      </c>
      <c r="Y28" s="87">
        <f t="shared" si="3"/>
        <v>0.27310052794474737</v>
      </c>
      <c r="Z28" s="88">
        <f t="shared" si="3"/>
        <v>0.70666986745568461</v>
      </c>
    </row>
    <row r="29" spans="2:26" x14ac:dyDescent="0.3">
      <c r="B29" s="47">
        <v>1990</v>
      </c>
      <c r="C29" s="42">
        <v>0.22172178288866959</v>
      </c>
      <c r="D29" s="49">
        <v>0.1421241218562985</v>
      </c>
      <c r="E29" s="49">
        <v>0.57909574057635771</v>
      </c>
      <c r="F29" s="49">
        <v>0.18043172068244909</v>
      </c>
      <c r="G29" s="49">
        <v>0.1300786754595932</v>
      </c>
      <c r="H29" s="50">
        <v>0.50151436381117531</v>
      </c>
      <c r="I29" s="42">
        <v>0.1484233425887394</v>
      </c>
      <c r="J29" s="49">
        <v>0.1265260565799263</v>
      </c>
      <c r="K29" s="49">
        <v>0.46276149488526602</v>
      </c>
      <c r="L29" s="49">
        <v>0.15157199974319849</v>
      </c>
      <c r="M29" s="49">
        <v>9.4770776861277065E-2</v>
      </c>
      <c r="N29" s="49">
        <v>0.14866893834898329</v>
      </c>
      <c r="O29" s="48">
        <f t="shared" si="2"/>
        <v>7.3298440299930184E-2</v>
      </c>
      <c r="P29" s="11">
        <f t="shared" si="2"/>
        <v>1.5598065276372197E-2</v>
      </c>
      <c r="Q29" s="11">
        <f t="shared" si="2"/>
        <v>0.11633424569109169</v>
      </c>
      <c r="R29" s="11">
        <f t="shared" si="2"/>
        <v>2.8859720939250599E-2</v>
      </c>
      <c r="S29" s="11">
        <f t="shared" si="2"/>
        <v>3.5307898598316137E-2</v>
      </c>
      <c r="T29" s="11">
        <f t="shared" si="2"/>
        <v>0.352845425462192</v>
      </c>
      <c r="U29" s="86">
        <f t="shared" si="3"/>
        <v>0.3305874566989867</v>
      </c>
      <c r="V29" s="87">
        <f t="shared" si="3"/>
        <v>0.10974959825710219</v>
      </c>
      <c r="W29" s="87">
        <f t="shared" si="3"/>
        <v>0.2008894860378484</v>
      </c>
      <c r="X29" s="87">
        <f t="shared" si="3"/>
        <v>0.15994815562415593</v>
      </c>
      <c r="Y29" s="87">
        <f t="shared" si="3"/>
        <v>0.27143494868445178</v>
      </c>
      <c r="Z29" s="88">
        <f t="shared" si="3"/>
        <v>0.70355995944124439</v>
      </c>
    </row>
    <row r="30" spans="2:26" x14ac:dyDescent="0.3">
      <c r="B30" s="47">
        <v>1991</v>
      </c>
      <c r="C30" s="42">
        <v>0.23674102798877381</v>
      </c>
      <c r="D30" s="49">
        <v>0.1534826481528514</v>
      </c>
      <c r="E30" s="49">
        <v>0.58559216955866944</v>
      </c>
      <c r="F30" s="49">
        <v>0.19639839525401409</v>
      </c>
      <c r="G30" s="49">
        <v>0.13934868557827579</v>
      </c>
      <c r="H30" s="50">
        <v>0.5269467372093396</v>
      </c>
      <c r="I30" s="42">
        <v>0.15236263718785709</v>
      </c>
      <c r="J30" s="49">
        <v>0.1270545053038809</v>
      </c>
      <c r="K30" s="49">
        <v>0.45307930970018317</v>
      </c>
      <c r="L30" s="49">
        <v>0.15700926161369261</v>
      </c>
      <c r="M30" s="49">
        <v>9.7749239190848505E-2</v>
      </c>
      <c r="N30" s="49">
        <v>0.15618560833276271</v>
      </c>
      <c r="O30" s="48">
        <f t="shared" si="2"/>
        <v>8.4378390800916719E-2</v>
      </c>
      <c r="P30" s="11">
        <f t="shared" si="2"/>
        <v>2.6428142848970493E-2</v>
      </c>
      <c r="Q30" s="11">
        <f t="shared" si="2"/>
        <v>0.13251285985848626</v>
      </c>
      <c r="R30" s="11">
        <f t="shared" si="2"/>
        <v>3.9389133640321483E-2</v>
      </c>
      <c r="S30" s="11">
        <f t="shared" si="2"/>
        <v>4.1599446387427283E-2</v>
      </c>
      <c r="T30" s="11">
        <f t="shared" si="2"/>
        <v>0.37076112887657686</v>
      </c>
      <c r="U30" s="86">
        <f t="shared" si="3"/>
        <v>0.35641642480710156</v>
      </c>
      <c r="V30" s="87">
        <f t="shared" si="3"/>
        <v>0.17218977628435916</v>
      </c>
      <c r="W30" s="87">
        <f t="shared" si="3"/>
        <v>0.22628864719682704</v>
      </c>
      <c r="X30" s="87">
        <f t="shared" si="3"/>
        <v>0.20055730898094712</v>
      </c>
      <c r="Y30" s="87">
        <f t="shared" si="3"/>
        <v>0.29852772715290371</v>
      </c>
      <c r="Z30" s="88">
        <f t="shared" si="3"/>
        <v>0.70360266549916028</v>
      </c>
    </row>
    <row r="31" spans="2:26" x14ac:dyDescent="0.3">
      <c r="B31" s="47">
        <v>1992</v>
      </c>
      <c r="C31" s="42">
        <v>0.24373584565796519</v>
      </c>
      <c r="D31" s="49">
        <v>0.15671769341603589</v>
      </c>
      <c r="E31" s="49">
        <v>0.58710113264227259</v>
      </c>
      <c r="F31" s="49">
        <v>0.20181717744138769</v>
      </c>
      <c r="G31" s="49">
        <v>0.1482455001260036</v>
      </c>
      <c r="H31" s="50">
        <v>0.54078154005442824</v>
      </c>
      <c r="I31" s="42">
        <v>0.1578537497192313</v>
      </c>
      <c r="J31" s="49">
        <v>0.13015414914390061</v>
      </c>
      <c r="K31" s="49">
        <v>0.46393255439743081</v>
      </c>
      <c r="L31" s="49">
        <v>0.16037650994676461</v>
      </c>
      <c r="M31" s="49">
        <v>0.1031197744364533</v>
      </c>
      <c r="N31" s="49">
        <v>0.16656452789779699</v>
      </c>
      <c r="O31" s="48">
        <f t="shared" si="2"/>
        <v>8.5882095938733888E-2</v>
      </c>
      <c r="P31" s="11">
        <f t="shared" si="2"/>
        <v>2.6563544272135281E-2</v>
      </c>
      <c r="Q31" s="11">
        <f t="shared" si="2"/>
        <v>0.12316857824484179</v>
      </c>
      <c r="R31" s="11">
        <f t="shared" si="2"/>
        <v>4.1440667494623079E-2</v>
      </c>
      <c r="S31" s="11">
        <f t="shared" si="2"/>
        <v>4.5125725689550297E-2</v>
      </c>
      <c r="T31" s="11">
        <f t="shared" si="2"/>
        <v>0.37421701215663128</v>
      </c>
      <c r="U31" s="86">
        <f t="shared" si="3"/>
        <v>0.3523572649188923</v>
      </c>
      <c r="V31" s="87">
        <f t="shared" si="3"/>
        <v>0.16949933152485519</v>
      </c>
      <c r="W31" s="87">
        <f t="shared" si="3"/>
        <v>0.20979107584159576</v>
      </c>
      <c r="X31" s="87">
        <f t="shared" si="3"/>
        <v>0.20533766263111272</v>
      </c>
      <c r="Y31" s="87">
        <f t="shared" si="3"/>
        <v>0.30439862020226566</v>
      </c>
      <c r="Z31" s="88">
        <f t="shared" si="3"/>
        <v>0.6919929480561916</v>
      </c>
    </row>
    <row r="32" spans="2:26" x14ac:dyDescent="0.3">
      <c r="B32" s="47">
        <v>1993</v>
      </c>
      <c r="C32" s="42">
        <v>0.25339897870136607</v>
      </c>
      <c r="D32" s="49">
        <v>0.16600233353305671</v>
      </c>
      <c r="E32" s="49">
        <v>0.59594133851214981</v>
      </c>
      <c r="F32" s="49">
        <v>0.21031060421573061</v>
      </c>
      <c r="G32" s="49">
        <v>0.15792372381922551</v>
      </c>
      <c r="H32" s="50">
        <v>0.55058609994562679</v>
      </c>
      <c r="I32" s="42">
        <v>0.16787377816695381</v>
      </c>
      <c r="J32" s="49">
        <v>0.14262894038897639</v>
      </c>
      <c r="K32" s="49">
        <v>0.47633570926007951</v>
      </c>
      <c r="L32" s="49">
        <v>0.1716936870269333</v>
      </c>
      <c r="M32" s="49">
        <v>0.111656694904489</v>
      </c>
      <c r="N32" s="49">
        <v>0.1615483145886604</v>
      </c>
      <c r="O32" s="48">
        <f t="shared" si="2"/>
        <v>8.552520053441226E-2</v>
      </c>
      <c r="P32" s="11">
        <f t="shared" si="2"/>
        <v>2.3373393144080323E-2</v>
      </c>
      <c r="Q32" s="11">
        <f t="shared" si="2"/>
        <v>0.1196056292520703</v>
      </c>
      <c r="R32" s="11">
        <f t="shared" si="2"/>
        <v>3.8616917188797312E-2</v>
      </c>
      <c r="S32" s="11">
        <f t="shared" si="2"/>
        <v>4.626702891473651E-2</v>
      </c>
      <c r="T32" s="11">
        <f t="shared" si="2"/>
        <v>0.38903778535696643</v>
      </c>
      <c r="U32" s="86">
        <f t="shared" si="3"/>
        <v>0.33751201750187321</v>
      </c>
      <c r="V32" s="87">
        <f t="shared" si="3"/>
        <v>0.14080159384883517</v>
      </c>
      <c r="W32" s="87">
        <f t="shared" si="3"/>
        <v>0.20070033998762754</v>
      </c>
      <c r="X32" s="87">
        <f t="shared" si="3"/>
        <v>0.18361849766350907</v>
      </c>
      <c r="Y32" s="87">
        <f t="shared" si="3"/>
        <v>0.2929707316659918</v>
      </c>
      <c r="Z32" s="88">
        <f t="shared" si="3"/>
        <v>0.706588461632769</v>
      </c>
    </row>
    <row r="33" spans="2:26" x14ac:dyDescent="0.3">
      <c r="B33" s="47">
        <v>1994</v>
      </c>
      <c r="C33" s="42">
        <v>0.24946517748864949</v>
      </c>
      <c r="D33" s="49">
        <v>0.15495651224739271</v>
      </c>
      <c r="E33" s="49">
        <v>0.58513597000682005</v>
      </c>
      <c r="F33" s="49">
        <v>0.1985264909261093</v>
      </c>
      <c r="G33" s="49">
        <v>0.1574023431757039</v>
      </c>
      <c r="H33" s="50">
        <v>0.56709590199439219</v>
      </c>
      <c r="I33" s="42">
        <v>0.1567925329962456</v>
      </c>
      <c r="J33" s="49">
        <v>0.1248415076388496</v>
      </c>
      <c r="K33" s="49">
        <v>0.43399957142120371</v>
      </c>
      <c r="L33" s="49">
        <v>0.15085174353986611</v>
      </c>
      <c r="M33" s="49">
        <v>0.117756967876811</v>
      </c>
      <c r="N33" s="49">
        <v>0.15624123779877749</v>
      </c>
      <c r="O33" s="48">
        <f t="shared" si="2"/>
        <v>9.2672644492403894E-2</v>
      </c>
      <c r="P33" s="11">
        <f t="shared" si="2"/>
        <v>3.0115004608543106E-2</v>
      </c>
      <c r="Q33" s="11">
        <f t="shared" si="2"/>
        <v>0.15113639858561634</v>
      </c>
      <c r="R33" s="11">
        <f t="shared" si="2"/>
        <v>4.7674747386243194E-2</v>
      </c>
      <c r="S33" s="11">
        <f t="shared" si="2"/>
        <v>3.9645375298892893E-2</v>
      </c>
      <c r="T33" s="11">
        <f t="shared" si="2"/>
        <v>0.41085466419561467</v>
      </c>
      <c r="U33" s="86">
        <f t="shared" si="3"/>
        <v>0.37148529275842695</v>
      </c>
      <c r="V33" s="87">
        <f t="shared" si="3"/>
        <v>0.19434487890682259</v>
      </c>
      <c r="W33" s="87">
        <f t="shared" si="3"/>
        <v>0.25829278378468984</v>
      </c>
      <c r="X33" s="87">
        <f t="shared" si="3"/>
        <v>0.24014300138910694</v>
      </c>
      <c r="Y33" s="87">
        <f t="shared" si="3"/>
        <v>0.25187284063895959</v>
      </c>
      <c r="Z33" s="88">
        <f t="shared" si="3"/>
        <v>0.72448886114447264</v>
      </c>
    </row>
    <row r="34" spans="2:26" x14ac:dyDescent="0.3">
      <c r="B34" s="47">
        <v>1995</v>
      </c>
      <c r="C34" s="42">
        <v>0.23970263768288749</v>
      </c>
      <c r="D34" s="49">
        <v>0.14478107680996749</v>
      </c>
      <c r="E34" s="49">
        <v>0.55246525754277653</v>
      </c>
      <c r="F34" s="49">
        <v>0.1880880516593279</v>
      </c>
      <c r="G34" s="49">
        <v>0.1535860100635453</v>
      </c>
      <c r="H34" s="50">
        <v>0.54802489029007295</v>
      </c>
      <c r="I34" s="42">
        <v>0.14210666065091079</v>
      </c>
      <c r="J34" s="49">
        <v>0.10667503634807229</v>
      </c>
      <c r="K34" s="49">
        <v>0.38913008232087049</v>
      </c>
      <c r="L34" s="49">
        <v>0.13438897780789291</v>
      </c>
      <c r="M34" s="49">
        <v>0.1097328917967076</v>
      </c>
      <c r="N34" s="49">
        <v>0.1465575556266169</v>
      </c>
      <c r="O34" s="48">
        <f t="shared" si="2"/>
        <v>9.7595977031976699E-2</v>
      </c>
      <c r="P34" s="11">
        <f t="shared" si="2"/>
        <v>3.8106040461895196E-2</v>
      </c>
      <c r="Q34" s="11">
        <f t="shared" si="2"/>
        <v>0.16333517522190605</v>
      </c>
      <c r="R34" s="11">
        <f t="shared" si="2"/>
        <v>5.3699073851434992E-2</v>
      </c>
      <c r="S34" s="11">
        <f t="shared" si="2"/>
        <v>4.3853118266837701E-2</v>
      </c>
      <c r="T34" s="11">
        <f t="shared" si="2"/>
        <v>0.40146733466345608</v>
      </c>
      <c r="U34" s="86">
        <f t="shared" si="3"/>
        <v>0.4071543724983554</v>
      </c>
      <c r="V34" s="87">
        <f t="shared" si="3"/>
        <v>0.26319765884813323</v>
      </c>
      <c r="W34" s="87">
        <f t="shared" si="3"/>
        <v>0.29564786743039539</v>
      </c>
      <c r="X34" s="87">
        <f t="shared" si="3"/>
        <v>0.28549965496318053</v>
      </c>
      <c r="Y34" s="87">
        <f t="shared" si="3"/>
        <v>0.28552807803714503</v>
      </c>
      <c r="Z34" s="88">
        <f t="shared" si="3"/>
        <v>0.73257135173359911</v>
      </c>
    </row>
    <row r="35" spans="2:26" x14ac:dyDescent="0.3">
      <c r="B35" s="47">
        <v>1996</v>
      </c>
      <c r="C35" s="42">
        <v>0.237262869216013</v>
      </c>
      <c r="D35" s="49">
        <v>0.14341153452175681</v>
      </c>
      <c r="E35" s="49">
        <v>0.54261508275731807</v>
      </c>
      <c r="F35" s="49">
        <v>0.18539018500678139</v>
      </c>
      <c r="G35" s="49">
        <v>0.15187038727395821</v>
      </c>
      <c r="H35" s="50">
        <v>0.55145062574129566</v>
      </c>
      <c r="I35" s="42">
        <v>0.14143855039201139</v>
      </c>
      <c r="J35" s="49">
        <v>0.1053268764245304</v>
      </c>
      <c r="K35" s="49">
        <v>0.39252742108248517</v>
      </c>
      <c r="L35" s="49">
        <v>0.13372702745249571</v>
      </c>
      <c r="M35" s="49">
        <v>0.1075871865610757</v>
      </c>
      <c r="N35" s="49">
        <v>0.1508641018509119</v>
      </c>
      <c r="O35" s="48">
        <f t="shared" si="2"/>
        <v>9.5824318824001609E-2</v>
      </c>
      <c r="P35" s="11">
        <f t="shared" si="2"/>
        <v>3.8084658097226415E-2</v>
      </c>
      <c r="Q35" s="11">
        <f t="shared" si="2"/>
        <v>0.1500876616748329</v>
      </c>
      <c r="R35" s="11">
        <f t="shared" si="2"/>
        <v>5.1663157554285688E-2</v>
      </c>
      <c r="S35" s="11">
        <f t="shared" si="2"/>
        <v>4.4283200712882512E-2</v>
      </c>
      <c r="T35" s="11">
        <f t="shared" si="2"/>
        <v>0.40058652389038374</v>
      </c>
      <c r="U35" s="86">
        <f t="shared" si="3"/>
        <v>0.40387406230327411</v>
      </c>
      <c r="V35" s="87">
        <f t="shared" si="3"/>
        <v>0.26556202905316956</v>
      </c>
      <c r="W35" s="87">
        <f t="shared" si="3"/>
        <v>0.27660060776813838</v>
      </c>
      <c r="X35" s="87">
        <f t="shared" si="3"/>
        <v>0.27867256053709583</v>
      </c>
      <c r="Y35" s="87">
        <f t="shared" si="3"/>
        <v>0.29158548620146912</v>
      </c>
      <c r="Z35" s="88">
        <f t="shared" si="3"/>
        <v>0.72642319219765028</v>
      </c>
    </row>
    <row r="36" spans="2:26" x14ac:dyDescent="0.3">
      <c r="B36" s="47">
        <v>1997</v>
      </c>
      <c r="C36" s="42">
        <v>0.2297274470166491</v>
      </c>
      <c r="D36" s="49">
        <v>0.13296620309306881</v>
      </c>
      <c r="E36" s="49">
        <v>0.52719391763231416</v>
      </c>
      <c r="F36" s="49">
        <v>0.17506116443777239</v>
      </c>
      <c r="G36" s="49">
        <v>0.15258184502639641</v>
      </c>
      <c r="H36" s="50">
        <v>0.53838195434968417</v>
      </c>
      <c r="I36" s="42">
        <v>0.13583835514600121</v>
      </c>
      <c r="J36" s="49">
        <v>9.8858230642394795E-2</v>
      </c>
      <c r="K36" s="49">
        <v>0.37928517004670309</v>
      </c>
      <c r="L36" s="49">
        <v>0.12624037184732539</v>
      </c>
      <c r="M36" s="49">
        <v>0.1066404254673816</v>
      </c>
      <c r="N36" s="49">
        <v>0.1433548383366858</v>
      </c>
      <c r="O36" s="48">
        <f t="shared" si="2"/>
        <v>9.3889091870647895E-2</v>
      </c>
      <c r="P36" s="11">
        <f t="shared" si="2"/>
        <v>3.4107972450674012E-2</v>
      </c>
      <c r="Q36" s="11">
        <f t="shared" si="2"/>
        <v>0.14790874758561107</v>
      </c>
      <c r="R36" s="11">
        <f t="shared" si="2"/>
        <v>4.8820792590446999E-2</v>
      </c>
      <c r="S36" s="11">
        <f t="shared" si="2"/>
        <v>4.5941419559014804E-2</v>
      </c>
      <c r="T36" s="11">
        <f t="shared" si="2"/>
        <v>0.39502711601299834</v>
      </c>
      <c r="U36" s="86">
        <f t="shared" si="3"/>
        <v>0.40869775505685851</v>
      </c>
      <c r="V36" s="87">
        <f t="shared" si="3"/>
        <v>0.25651610452319501</v>
      </c>
      <c r="W36" s="87">
        <f t="shared" si="3"/>
        <v>0.28055852436592121</v>
      </c>
      <c r="X36" s="87">
        <f t="shared" si="3"/>
        <v>0.27887848654063385</v>
      </c>
      <c r="Y36" s="87">
        <f t="shared" si="3"/>
        <v>0.30109361668203066</v>
      </c>
      <c r="Z36" s="88">
        <f t="shared" si="3"/>
        <v>0.73373023152337025</v>
      </c>
    </row>
    <row r="37" spans="2:26" x14ac:dyDescent="0.3">
      <c r="B37" s="47">
        <v>1998</v>
      </c>
      <c r="C37" s="42">
        <v>0.22003121845509199</v>
      </c>
      <c r="D37" s="49">
        <v>0.12981144210310139</v>
      </c>
      <c r="E37" s="49">
        <v>0.49806983979848468</v>
      </c>
      <c r="F37" s="49">
        <v>0.16686904150081061</v>
      </c>
      <c r="G37" s="49">
        <v>0.14152902151212299</v>
      </c>
      <c r="H37" s="50">
        <v>0.53214382228103596</v>
      </c>
      <c r="I37" s="42">
        <v>0.1302238782315582</v>
      </c>
      <c r="J37" s="49">
        <v>9.8392761562064418E-2</v>
      </c>
      <c r="K37" s="49">
        <v>0.35348569063489338</v>
      </c>
      <c r="L37" s="49">
        <v>0.1223123554917193</v>
      </c>
      <c r="M37" s="49">
        <v>0.1005212775160733</v>
      </c>
      <c r="N37" s="49">
        <v>0.14089945549636679</v>
      </c>
      <c r="O37" s="48">
        <f t="shared" si="2"/>
        <v>8.9807340223533788E-2</v>
      </c>
      <c r="P37" s="11">
        <f t="shared" si="2"/>
        <v>3.141868054103697E-2</v>
      </c>
      <c r="Q37" s="11">
        <f t="shared" si="2"/>
        <v>0.1445841491635913</v>
      </c>
      <c r="R37" s="11">
        <f t="shared" si="2"/>
        <v>4.4556686009091309E-2</v>
      </c>
      <c r="S37" s="11">
        <f t="shared" si="2"/>
        <v>4.1007743996049686E-2</v>
      </c>
      <c r="T37" s="11">
        <f t="shared" si="2"/>
        <v>0.39124436678466917</v>
      </c>
      <c r="U37" s="86">
        <f t="shared" si="3"/>
        <v>0.4081572644741015</v>
      </c>
      <c r="V37" s="87">
        <f t="shared" si="3"/>
        <v>0.24203321396031491</v>
      </c>
      <c r="W37" s="87">
        <f t="shared" si="3"/>
        <v>0.29028890651577893</v>
      </c>
      <c r="X37" s="87">
        <f t="shared" si="3"/>
        <v>0.26701589227307249</v>
      </c>
      <c r="Y37" s="87">
        <f t="shared" si="3"/>
        <v>0.28974795104152595</v>
      </c>
      <c r="Z37" s="88">
        <f t="shared" si="3"/>
        <v>0.73522297995981445</v>
      </c>
    </row>
    <row r="38" spans="2:26" x14ac:dyDescent="0.3">
      <c r="B38" s="47">
        <v>1999</v>
      </c>
      <c r="C38" s="42">
        <v>0.21173366213196901</v>
      </c>
      <c r="D38" s="49">
        <v>0.11880996330705031</v>
      </c>
      <c r="E38" s="49">
        <v>0.47071772183342808</v>
      </c>
      <c r="F38" s="49">
        <v>0.15544357535149059</v>
      </c>
      <c r="G38" s="49">
        <v>0.14429596173658221</v>
      </c>
      <c r="H38" s="50">
        <v>0.52608341209809284</v>
      </c>
      <c r="I38" s="42">
        <v>0.1239921616346166</v>
      </c>
      <c r="J38" s="49">
        <v>8.7681328445053372E-2</v>
      </c>
      <c r="K38" s="49">
        <v>0.33542459551761789</v>
      </c>
      <c r="L38" s="49">
        <v>0.1142830878414368</v>
      </c>
      <c r="M38" s="49">
        <v>0.10253848753064131</v>
      </c>
      <c r="N38" s="49">
        <v>0.13651209660427391</v>
      </c>
      <c r="O38" s="48">
        <f t="shared" si="2"/>
        <v>8.7741500497352409E-2</v>
      </c>
      <c r="P38" s="11">
        <f t="shared" si="2"/>
        <v>3.1128634861996934E-2</v>
      </c>
      <c r="Q38" s="11">
        <f t="shared" si="2"/>
        <v>0.1352931263158102</v>
      </c>
      <c r="R38" s="11">
        <f t="shared" si="2"/>
        <v>4.1160487510053786E-2</v>
      </c>
      <c r="S38" s="11">
        <f t="shared" si="2"/>
        <v>4.1757474205940906E-2</v>
      </c>
      <c r="T38" s="11">
        <f t="shared" si="2"/>
        <v>0.38957131549381896</v>
      </c>
      <c r="U38" s="86">
        <f t="shared" si="3"/>
        <v>0.41439561198665253</v>
      </c>
      <c r="V38" s="87">
        <f t="shared" si="3"/>
        <v>0.26200357272688196</v>
      </c>
      <c r="W38" s="87">
        <f t="shared" si="3"/>
        <v>0.28741880757930355</v>
      </c>
      <c r="X38" s="87">
        <f t="shared" si="3"/>
        <v>0.26479375179695447</v>
      </c>
      <c r="Y38" s="87">
        <f t="shared" si="3"/>
        <v>0.28938768419708633</v>
      </c>
      <c r="Z38" s="88">
        <f t="shared" si="3"/>
        <v>0.74051244828297302</v>
      </c>
    </row>
    <row r="39" spans="2:26" x14ac:dyDescent="0.3">
      <c r="B39" s="47">
        <v>2000</v>
      </c>
      <c r="C39" s="42">
        <v>0.2071607761296132</v>
      </c>
      <c r="D39" s="49">
        <v>0.11707752566429951</v>
      </c>
      <c r="E39" s="49">
        <v>0.44123399200287589</v>
      </c>
      <c r="F39" s="49">
        <v>0.14615177804977869</v>
      </c>
      <c r="G39" s="49">
        <v>0.1431388538967521</v>
      </c>
      <c r="H39" s="50">
        <v>0.53409757623675058</v>
      </c>
      <c r="I39" s="42">
        <v>0.1238727945674427</v>
      </c>
      <c r="J39" s="49">
        <v>9.0331991014497098E-2</v>
      </c>
      <c r="K39" s="49">
        <v>0.32482475905832991</v>
      </c>
      <c r="L39" s="49">
        <v>0.1093830706318414</v>
      </c>
      <c r="M39" s="49">
        <v>0.1039100933686174</v>
      </c>
      <c r="N39" s="49">
        <v>0.14796632590942599</v>
      </c>
      <c r="O39" s="48">
        <f t="shared" si="2"/>
        <v>8.3287981562170502E-2</v>
      </c>
      <c r="P39" s="11">
        <f t="shared" si="2"/>
        <v>2.6745534649802408E-2</v>
      </c>
      <c r="Q39" s="11">
        <f t="shared" si="2"/>
        <v>0.11640923294454597</v>
      </c>
      <c r="R39" s="11">
        <f t="shared" si="2"/>
        <v>3.6768707417937294E-2</v>
      </c>
      <c r="S39" s="11">
        <f t="shared" si="2"/>
        <v>3.9228760528134704E-2</v>
      </c>
      <c r="T39" s="11">
        <f t="shared" si="2"/>
        <v>0.38613125032732459</v>
      </c>
      <c r="U39" s="86">
        <f t="shared" si="3"/>
        <v>0.40204513189340507</v>
      </c>
      <c r="V39" s="87">
        <f t="shared" si="3"/>
        <v>0.22844294409236848</v>
      </c>
      <c r="W39" s="87">
        <f t="shared" si="3"/>
        <v>0.26382652981048488</v>
      </c>
      <c r="X39" s="87">
        <f t="shared" si="3"/>
        <v>0.25157892643231494</v>
      </c>
      <c r="Y39" s="87">
        <f t="shared" si="3"/>
        <v>0.27406088186531741</v>
      </c>
      <c r="Z39" s="88">
        <f t="shared" si="3"/>
        <v>0.72296012471729199</v>
      </c>
    </row>
    <row r="40" spans="2:26" x14ac:dyDescent="0.3">
      <c r="B40" s="47">
        <v>2001</v>
      </c>
      <c r="C40" s="42">
        <v>0.2168950242900661</v>
      </c>
      <c r="D40" s="49">
        <v>0.1211632164269057</v>
      </c>
      <c r="E40" s="49">
        <v>0.45437526498650921</v>
      </c>
      <c r="F40" s="49">
        <v>0.15640024543587949</v>
      </c>
      <c r="G40" s="49">
        <v>0.15257992776210111</v>
      </c>
      <c r="H40" s="50">
        <v>0.54781624486748459</v>
      </c>
      <c r="I40" s="42">
        <v>0.1323058669432759</v>
      </c>
      <c r="J40" s="49">
        <v>9.6391577775709711E-2</v>
      </c>
      <c r="K40" s="49">
        <v>0.34045737727052972</v>
      </c>
      <c r="L40" s="49">
        <v>0.1201856790564797</v>
      </c>
      <c r="M40" s="49">
        <v>0.1107478832968013</v>
      </c>
      <c r="N40" s="49">
        <v>0.15251593238003949</v>
      </c>
      <c r="O40" s="48">
        <f t="shared" si="2"/>
        <v>8.4589157346790206E-2</v>
      </c>
      <c r="P40" s="11">
        <f t="shared" si="2"/>
        <v>2.4771638651195985E-2</v>
      </c>
      <c r="Q40" s="11">
        <f t="shared" si="2"/>
        <v>0.11391788771597949</v>
      </c>
      <c r="R40" s="11">
        <f t="shared" si="2"/>
        <v>3.6214566379399793E-2</v>
      </c>
      <c r="S40" s="11">
        <f t="shared" si="2"/>
        <v>4.1832044465299811E-2</v>
      </c>
      <c r="T40" s="11">
        <f t="shared" si="2"/>
        <v>0.39530031248744513</v>
      </c>
      <c r="U40" s="86">
        <f t="shared" si="3"/>
        <v>0.39000045124900745</v>
      </c>
      <c r="V40" s="87">
        <f t="shared" si="3"/>
        <v>0.20444850658235872</v>
      </c>
      <c r="W40" s="87">
        <f t="shared" si="3"/>
        <v>0.25071322427588971</v>
      </c>
      <c r="X40" s="87">
        <f t="shared" si="3"/>
        <v>0.23155057256126196</v>
      </c>
      <c r="Y40" s="87">
        <f t="shared" si="3"/>
        <v>0.27416479401224592</v>
      </c>
      <c r="Z40" s="88">
        <f t="shared" si="3"/>
        <v>0.72159289942755767</v>
      </c>
    </row>
    <row r="41" spans="2:26" x14ac:dyDescent="0.3">
      <c r="B41" s="47">
        <v>2002</v>
      </c>
      <c r="C41" s="42">
        <v>0.22686865232005921</v>
      </c>
      <c r="D41" s="49">
        <v>0.1336985621868215</v>
      </c>
      <c r="E41" s="49">
        <v>0.45740431864248521</v>
      </c>
      <c r="F41" s="49">
        <v>0.1674443476057379</v>
      </c>
      <c r="G41" s="49">
        <v>0.1604255784902836</v>
      </c>
      <c r="H41" s="50">
        <v>0.55986257851371124</v>
      </c>
      <c r="I41" s="42">
        <v>0.13569205039022281</v>
      </c>
      <c r="J41" s="49">
        <v>0.1059186264182929</v>
      </c>
      <c r="K41" s="49">
        <v>0.32440437747866158</v>
      </c>
      <c r="L41" s="49">
        <v>0.1243624879687916</v>
      </c>
      <c r="M41" s="49">
        <v>0.11267871101167699</v>
      </c>
      <c r="N41" s="49">
        <v>0.1595109667628675</v>
      </c>
      <c r="O41" s="48">
        <f t="shared" si="2"/>
        <v>9.1176601929836398E-2</v>
      </c>
      <c r="P41" s="11">
        <f t="shared" si="2"/>
        <v>2.7779935768528594E-2</v>
      </c>
      <c r="Q41" s="11">
        <f t="shared" si="2"/>
        <v>0.13299994116382363</v>
      </c>
      <c r="R41" s="11">
        <f t="shared" si="2"/>
        <v>4.3081859636946301E-2</v>
      </c>
      <c r="S41" s="11">
        <f t="shared" si="2"/>
        <v>4.7746867478606611E-2</v>
      </c>
      <c r="T41" s="11">
        <f t="shared" si="2"/>
        <v>0.40035161175084377</v>
      </c>
      <c r="U41" s="86">
        <f t="shared" si="3"/>
        <v>0.40189158351065313</v>
      </c>
      <c r="V41" s="87">
        <f t="shared" si="3"/>
        <v>0.2077803628861076</v>
      </c>
      <c r="W41" s="87">
        <f t="shared" si="3"/>
        <v>0.29077106564832983</v>
      </c>
      <c r="X41" s="87">
        <f t="shared" si="3"/>
        <v>0.25729061776624579</v>
      </c>
      <c r="Y41" s="87">
        <f t="shared" si="3"/>
        <v>0.297626275859111</v>
      </c>
      <c r="Z41" s="88">
        <f t="shared" si="3"/>
        <v>0.71508907206063432</v>
      </c>
    </row>
    <row r="42" spans="2:26" x14ac:dyDescent="0.3">
      <c r="B42" s="47">
        <v>2003</v>
      </c>
      <c r="C42" s="42">
        <v>0.23120642877407999</v>
      </c>
      <c r="D42" s="49">
        <v>0.1332949793982055</v>
      </c>
      <c r="E42" s="49">
        <v>0.4733197641280158</v>
      </c>
      <c r="F42" s="49">
        <v>0.17283234018853341</v>
      </c>
      <c r="G42" s="49">
        <v>0.1644331735685875</v>
      </c>
      <c r="H42" s="50">
        <v>0.55755150031993184</v>
      </c>
      <c r="I42" s="42">
        <v>0.13795651696885269</v>
      </c>
      <c r="J42" s="49">
        <v>9.5802748862572978E-2</v>
      </c>
      <c r="K42" s="49">
        <v>0.35075701746830529</v>
      </c>
      <c r="L42" s="49">
        <v>0.12584593988401471</v>
      </c>
      <c r="M42" s="49">
        <v>0.1172236501202385</v>
      </c>
      <c r="N42" s="49">
        <v>0.15854457199897271</v>
      </c>
      <c r="O42" s="48">
        <f t="shared" si="2"/>
        <v>9.3249911805227292E-2</v>
      </c>
      <c r="P42" s="11">
        <f t="shared" si="2"/>
        <v>3.7492230535632526E-2</v>
      </c>
      <c r="Q42" s="11">
        <f t="shared" si="2"/>
        <v>0.12256274665971051</v>
      </c>
      <c r="R42" s="11">
        <f t="shared" si="2"/>
        <v>4.69864003045187E-2</v>
      </c>
      <c r="S42" s="11">
        <f t="shared" si="2"/>
        <v>4.7209523448349E-2</v>
      </c>
      <c r="T42" s="11">
        <f t="shared" si="2"/>
        <v>0.39900692832095913</v>
      </c>
      <c r="U42" s="86">
        <f t="shared" si="3"/>
        <v>0.40331885363077463</v>
      </c>
      <c r="V42" s="87">
        <f t="shared" si="3"/>
        <v>0.28127263836118099</v>
      </c>
      <c r="W42" s="87">
        <f t="shared" si="3"/>
        <v>0.25894280346713294</v>
      </c>
      <c r="X42" s="87">
        <f t="shared" si="3"/>
        <v>0.27186115893162</v>
      </c>
      <c r="Y42" s="87">
        <f t="shared" si="3"/>
        <v>0.2871046177835716</v>
      </c>
      <c r="Z42" s="88">
        <f t="shared" si="3"/>
        <v>0.7156413857589885</v>
      </c>
    </row>
    <row r="43" spans="2:26" x14ac:dyDescent="0.3">
      <c r="B43" s="47">
        <v>2004</v>
      </c>
      <c r="C43" s="42">
        <v>0.2323836724874164</v>
      </c>
      <c r="D43" s="49">
        <v>0.1354389962541902</v>
      </c>
      <c r="E43" s="49">
        <v>0.46076432539035428</v>
      </c>
      <c r="F43" s="49">
        <v>0.17162491642330741</v>
      </c>
      <c r="G43" s="49">
        <v>0.17018008388363531</v>
      </c>
      <c r="H43" s="50">
        <v>0.55542484799118352</v>
      </c>
      <c r="I43" s="42">
        <v>0.1370314873853819</v>
      </c>
      <c r="J43" s="49">
        <v>9.3366170087682082E-2</v>
      </c>
      <c r="K43" s="49">
        <v>0.32313221447474327</v>
      </c>
      <c r="L43" s="49">
        <v>0.12155962728325929</v>
      </c>
      <c r="M43" s="49">
        <v>0.124273877081053</v>
      </c>
      <c r="N43" s="49">
        <v>0.16047009107827659</v>
      </c>
      <c r="O43" s="48">
        <f t="shared" si="2"/>
        <v>9.5352185102034498E-2</v>
      </c>
      <c r="P43" s="11">
        <f t="shared" si="2"/>
        <v>4.207282616650812E-2</v>
      </c>
      <c r="Q43" s="11">
        <f t="shared" si="2"/>
        <v>0.13763211091561101</v>
      </c>
      <c r="R43" s="11">
        <f t="shared" si="2"/>
        <v>5.0065289140048111E-2</v>
      </c>
      <c r="S43" s="11">
        <f t="shared" si="2"/>
        <v>4.5906206802582311E-2</v>
      </c>
      <c r="T43" s="11">
        <f t="shared" si="2"/>
        <v>0.39495475691290693</v>
      </c>
      <c r="U43" s="86">
        <f t="shared" si="3"/>
        <v>0.41032222307786204</v>
      </c>
      <c r="V43" s="87">
        <f t="shared" si="3"/>
        <v>0.31064041620292554</v>
      </c>
      <c r="W43" s="87">
        <f t="shared" si="3"/>
        <v>0.29870392157424658</v>
      </c>
      <c r="X43" s="87">
        <f t="shared" si="3"/>
        <v>0.29171340725704226</v>
      </c>
      <c r="Y43" s="87">
        <f t="shared" si="3"/>
        <v>0.26975075904870144</v>
      </c>
      <c r="Z43" s="88">
        <f t="shared" si="3"/>
        <v>0.71108586218522263</v>
      </c>
    </row>
    <row r="44" spans="2:26" x14ac:dyDescent="0.3">
      <c r="B44" s="47">
        <v>2005</v>
      </c>
      <c r="C44" s="42">
        <v>0.23071015545204121</v>
      </c>
      <c r="D44" s="49">
        <v>0.13371338051326839</v>
      </c>
      <c r="E44" s="49">
        <v>0.46717571122055013</v>
      </c>
      <c r="F44" s="49">
        <v>0.17207070281836989</v>
      </c>
      <c r="G44" s="49">
        <v>0.1676697170810825</v>
      </c>
      <c r="H44" s="50">
        <v>0.54732399948462662</v>
      </c>
      <c r="I44" s="42">
        <v>0.13669916105557861</v>
      </c>
      <c r="J44" s="49">
        <v>9.1366149589551512E-2</v>
      </c>
      <c r="K44" s="49">
        <v>0.33430356053481303</v>
      </c>
      <c r="L44" s="49">
        <v>0.1207848404190867</v>
      </c>
      <c r="M44" s="49">
        <v>0.1227609827993523</v>
      </c>
      <c r="N44" s="49">
        <v>0.16023511209875951</v>
      </c>
      <c r="O44" s="48">
        <f t="shared" si="2"/>
        <v>9.4010994396462599E-2</v>
      </c>
      <c r="P44" s="11">
        <f t="shared" si="2"/>
        <v>4.234723092371688E-2</v>
      </c>
      <c r="Q44" s="11">
        <f t="shared" si="2"/>
        <v>0.1328721506857371</v>
      </c>
      <c r="R44" s="11">
        <f t="shared" si="2"/>
        <v>5.1285862399283191E-2</v>
      </c>
      <c r="S44" s="11">
        <f t="shared" si="2"/>
        <v>4.49087342817302E-2</v>
      </c>
      <c r="T44" s="11">
        <f t="shared" si="2"/>
        <v>0.38708888738586711</v>
      </c>
      <c r="U44" s="86">
        <f t="shared" si="3"/>
        <v>0.40748528911639131</v>
      </c>
      <c r="V44" s="87">
        <f t="shared" si="3"/>
        <v>0.3167015205296882</v>
      </c>
      <c r="W44" s="87">
        <f t="shared" si="3"/>
        <v>0.28441579366057657</v>
      </c>
      <c r="X44" s="87">
        <f t="shared" si="3"/>
        <v>0.29805110085136483</v>
      </c>
      <c r="Y44" s="87">
        <f t="shared" si="3"/>
        <v>0.26784046077928925</v>
      </c>
      <c r="Z44" s="88">
        <f t="shared" si="3"/>
        <v>0.70723901701799896</v>
      </c>
    </row>
    <row r="45" spans="2:26" x14ac:dyDescent="0.3">
      <c r="B45" s="47">
        <v>2006</v>
      </c>
      <c r="C45" s="42">
        <v>0.22603350421377361</v>
      </c>
      <c r="D45" s="49">
        <v>0.1307252579693125</v>
      </c>
      <c r="E45" s="49">
        <v>0.46354000562104619</v>
      </c>
      <c r="F45" s="49">
        <v>0.17117647949408341</v>
      </c>
      <c r="G45" s="49">
        <v>0.1598211325231878</v>
      </c>
      <c r="H45" s="50">
        <v>0.54129648243590145</v>
      </c>
      <c r="I45" s="42">
        <v>0.13792449762776671</v>
      </c>
      <c r="J45" s="49">
        <v>9.1349082083477737E-2</v>
      </c>
      <c r="K45" s="49">
        <v>0.3310540700356836</v>
      </c>
      <c r="L45" s="49">
        <v>0.12394394127986411</v>
      </c>
      <c r="M45" s="49">
        <v>0.1222799050684593</v>
      </c>
      <c r="N45" s="49">
        <v>0.16851460511891539</v>
      </c>
      <c r="O45" s="48">
        <f t="shared" si="2"/>
        <v>8.8109006586006899E-2</v>
      </c>
      <c r="P45" s="11">
        <f t="shared" si="2"/>
        <v>3.9376175885834766E-2</v>
      </c>
      <c r="Q45" s="11">
        <f t="shared" si="2"/>
        <v>0.13248593558536259</v>
      </c>
      <c r="R45" s="11">
        <f t="shared" si="2"/>
        <v>4.72325382142193E-2</v>
      </c>
      <c r="S45" s="11">
        <f t="shared" si="2"/>
        <v>3.7541227454728501E-2</v>
      </c>
      <c r="T45" s="11">
        <f t="shared" si="2"/>
        <v>0.37278187731698609</v>
      </c>
      <c r="U45" s="86">
        <f t="shared" si="3"/>
        <v>0.38980507289165794</v>
      </c>
      <c r="V45" s="87">
        <f t="shared" si="3"/>
        <v>0.30121321998139217</v>
      </c>
      <c r="W45" s="87">
        <f t="shared" si="3"/>
        <v>0.28581337959786079</v>
      </c>
      <c r="X45" s="87">
        <f t="shared" si="3"/>
        <v>0.27592890304682227</v>
      </c>
      <c r="Y45" s="87">
        <f t="shared" si="3"/>
        <v>0.23489526611433439</v>
      </c>
      <c r="Z45" s="88">
        <f t="shared" si="3"/>
        <v>0.6886833545258253</v>
      </c>
    </row>
    <row r="46" spans="2:26" x14ac:dyDescent="0.3">
      <c r="B46" s="47">
        <v>2007</v>
      </c>
      <c r="C46" s="42">
        <v>0.23241501651610899</v>
      </c>
      <c r="D46" s="49">
        <v>0.1411625824590268</v>
      </c>
      <c r="E46" s="49">
        <v>0.46370475639493752</v>
      </c>
      <c r="F46" s="49">
        <v>0.18205141969532029</v>
      </c>
      <c r="G46" s="49">
        <v>0.16174097300336071</v>
      </c>
      <c r="H46" s="50">
        <v>0.53905114717128477</v>
      </c>
      <c r="I46" s="42">
        <v>0.14432321675037979</v>
      </c>
      <c r="J46" s="49">
        <v>0.10451436325877771</v>
      </c>
      <c r="K46" s="49">
        <v>0.32813278806095458</v>
      </c>
      <c r="L46" s="49">
        <v>0.1357850758803581</v>
      </c>
      <c r="M46" s="49">
        <v>0.12311711204321681</v>
      </c>
      <c r="N46" s="49">
        <v>0.1706339187262991</v>
      </c>
      <c r="O46" s="48">
        <f t="shared" si="2"/>
        <v>8.8091799765729201E-2</v>
      </c>
      <c r="P46" s="11">
        <f t="shared" si="2"/>
        <v>3.6648219200249091E-2</v>
      </c>
      <c r="Q46" s="11">
        <f t="shared" si="2"/>
        <v>0.13557196833398294</v>
      </c>
      <c r="R46" s="11">
        <f t="shared" si="2"/>
        <v>4.6266343814962196E-2</v>
      </c>
      <c r="S46" s="11">
        <f t="shared" si="2"/>
        <v>3.8623860960143905E-2</v>
      </c>
      <c r="T46" s="11">
        <f t="shared" si="2"/>
        <v>0.3684172284449857</v>
      </c>
      <c r="U46" s="86">
        <f t="shared" si="3"/>
        <v>0.37902800381068941</v>
      </c>
      <c r="V46" s="87">
        <f t="shared" si="3"/>
        <v>0.2596170923047999</v>
      </c>
      <c r="W46" s="87">
        <f t="shared" si="3"/>
        <v>0.29236699961411705</v>
      </c>
      <c r="X46" s="87">
        <f t="shared" si="3"/>
        <v>0.25413887951213537</v>
      </c>
      <c r="Y46" s="87">
        <f t="shared" si="3"/>
        <v>0.23880072094868235</v>
      </c>
      <c r="Z46" s="88">
        <f t="shared" si="3"/>
        <v>0.68345504944806335</v>
      </c>
    </row>
    <row r="47" spans="2:26" x14ac:dyDescent="0.3">
      <c r="B47" s="47">
        <v>2008</v>
      </c>
      <c r="C47" s="42">
        <v>0.25228552015504391</v>
      </c>
      <c r="D47" s="49">
        <v>0.16068415070561781</v>
      </c>
      <c r="E47" s="49">
        <v>0.5004653039455379</v>
      </c>
      <c r="F47" s="49">
        <v>0.20209529462285289</v>
      </c>
      <c r="G47" s="49">
        <v>0.18194614865924891</v>
      </c>
      <c r="H47" s="50">
        <v>0.54397068155408113</v>
      </c>
      <c r="I47" s="42">
        <v>0.1477402076316833</v>
      </c>
      <c r="J47" s="49">
        <v>0.10939380498157519</v>
      </c>
      <c r="K47" s="49">
        <v>0.33161044444453619</v>
      </c>
      <c r="L47" s="49">
        <v>0.13791708372587139</v>
      </c>
      <c r="M47" s="49">
        <v>0.12809735543044709</v>
      </c>
      <c r="N47" s="49">
        <v>0.171314274888302</v>
      </c>
      <c r="O47" s="48">
        <f t="shared" si="2"/>
        <v>0.10454531252336061</v>
      </c>
      <c r="P47" s="11">
        <f t="shared" si="2"/>
        <v>5.1290345724042619E-2</v>
      </c>
      <c r="Q47" s="11">
        <f t="shared" si="2"/>
        <v>0.16885485950100171</v>
      </c>
      <c r="R47" s="11">
        <f t="shared" si="2"/>
        <v>6.4178210896981502E-2</v>
      </c>
      <c r="S47" s="11">
        <f t="shared" si="2"/>
        <v>5.3848793228801817E-2</v>
      </c>
      <c r="T47" s="11">
        <f t="shared" si="2"/>
        <v>0.37265640666577915</v>
      </c>
      <c r="U47" s="86">
        <f t="shared" si="3"/>
        <v>0.41439283736582078</v>
      </c>
      <c r="V47" s="87">
        <f t="shared" si="3"/>
        <v>0.31919978105376023</v>
      </c>
      <c r="W47" s="87">
        <f t="shared" si="3"/>
        <v>0.33739573586778954</v>
      </c>
      <c r="X47" s="87">
        <f t="shared" si="3"/>
        <v>0.31756410270090596</v>
      </c>
      <c r="Y47" s="87">
        <f t="shared" si="3"/>
        <v>0.29596006085102977</v>
      </c>
      <c r="Z47" s="88">
        <f t="shared" si="3"/>
        <v>0.68506708045575049</v>
      </c>
    </row>
    <row r="48" spans="2:26" x14ac:dyDescent="0.3">
      <c r="B48" s="47">
        <v>2009</v>
      </c>
      <c r="C48" s="42">
        <v>0.28584330272711622</v>
      </c>
      <c r="D48" s="49">
        <v>0.192434392855314</v>
      </c>
      <c r="E48" s="49">
        <v>0.5315710231787143</v>
      </c>
      <c r="F48" s="49">
        <v>0.24244898147631569</v>
      </c>
      <c r="G48" s="49">
        <v>0.21195214008933139</v>
      </c>
      <c r="H48" s="50">
        <v>0.56456788352904319</v>
      </c>
      <c r="I48" s="42">
        <v>0.15165158163493711</v>
      </c>
      <c r="J48" s="49">
        <v>0.10938917710820251</v>
      </c>
      <c r="K48" s="49">
        <v>0.31333203242616608</v>
      </c>
      <c r="L48" s="49">
        <v>0.14784784396847511</v>
      </c>
      <c r="M48" s="49">
        <v>0.14205676828342401</v>
      </c>
      <c r="N48" s="49">
        <v>0.14875623365422211</v>
      </c>
      <c r="O48" s="48">
        <f t="shared" si="2"/>
        <v>0.13419172109217911</v>
      </c>
      <c r="P48" s="11">
        <f t="shared" si="2"/>
        <v>8.3045215747111489E-2</v>
      </c>
      <c r="Q48" s="11">
        <f t="shared" si="2"/>
        <v>0.21823899075254821</v>
      </c>
      <c r="R48" s="11">
        <f t="shared" si="2"/>
        <v>9.4601137507840577E-2</v>
      </c>
      <c r="S48" s="11">
        <f t="shared" si="2"/>
        <v>6.989537180590738E-2</v>
      </c>
      <c r="T48" s="11">
        <f t="shared" si="2"/>
        <v>0.41581164987482111</v>
      </c>
      <c r="U48" s="86">
        <f t="shared" si="3"/>
        <v>0.46945903511437825</v>
      </c>
      <c r="V48" s="87">
        <f t="shared" si="3"/>
        <v>0.43155079772850607</v>
      </c>
      <c r="W48" s="87">
        <f t="shared" si="3"/>
        <v>0.41055471655981557</v>
      </c>
      <c r="X48" s="87">
        <f t="shared" si="3"/>
        <v>0.39018987389345644</v>
      </c>
      <c r="Y48" s="87">
        <f t="shared" si="3"/>
        <v>0.32976959693093266</v>
      </c>
      <c r="Z48" s="88">
        <f t="shared" si="3"/>
        <v>0.73651311384493667</v>
      </c>
    </row>
    <row r="49" spans="2:26" x14ac:dyDescent="0.3">
      <c r="B49" s="47">
        <v>2010</v>
      </c>
      <c r="C49" s="42">
        <v>0.28921677619756309</v>
      </c>
      <c r="D49" s="49">
        <v>0.19596100693604229</v>
      </c>
      <c r="E49" s="49">
        <v>0.53117127371117323</v>
      </c>
      <c r="F49" s="49">
        <v>0.24784839433175379</v>
      </c>
      <c r="G49" s="49">
        <v>0.21804011563171499</v>
      </c>
      <c r="H49" s="50">
        <v>0.55030282005527231</v>
      </c>
      <c r="I49" s="42">
        <v>0.15962680173529459</v>
      </c>
      <c r="J49" s="49">
        <v>0.11038571290018109</v>
      </c>
      <c r="K49" s="49">
        <v>0.332213278351769</v>
      </c>
      <c r="L49" s="49">
        <v>0.15578364402275541</v>
      </c>
      <c r="M49" s="49">
        <v>0.14948732238448101</v>
      </c>
      <c r="N49" s="49">
        <v>0.15814503925725831</v>
      </c>
      <c r="O49" s="48">
        <f t="shared" si="2"/>
        <v>0.1295899744622685</v>
      </c>
      <c r="P49" s="11">
        <f t="shared" si="2"/>
        <v>8.5575294035861199E-2</v>
      </c>
      <c r="Q49" s="11">
        <f t="shared" si="2"/>
        <v>0.19895799535940423</v>
      </c>
      <c r="R49" s="11">
        <f t="shared" si="2"/>
        <v>9.2064750308998383E-2</v>
      </c>
      <c r="S49" s="11">
        <f t="shared" si="2"/>
        <v>6.8552793247233984E-2</v>
      </c>
      <c r="T49" s="11">
        <f t="shared" si="2"/>
        <v>0.392157780798014</v>
      </c>
      <c r="U49" s="86">
        <f t="shared" si="3"/>
        <v>0.44807212142405595</v>
      </c>
      <c r="V49" s="87">
        <f t="shared" si="3"/>
        <v>0.43669552108288179</v>
      </c>
      <c r="W49" s="87">
        <f t="shared" si="3"/>
        <v>0.37456467472220367</v>
      </c>
      <c r="X49" s="87">
        <f t="shared" si="3"/>
        <v>0.37145590778274917</v>
      </c>
      <c r="Y49" s="87">
        <f t="shared" si="3"/>
        <v>0.31440449867961201</v>
      </c>
      <c r="Z49" s="88">
        <f t="shared" si="3"/>
        <v>0.7126217902329226</v>
      </c>
    </row>
    <row r="50" spans="2:26" x14ac:dyDescent="0.3">
      <c r="B50" s="47">
        <v>2011</v>
      </c>
      <c r="C50" s="42">
        <v>0.28919231405977203</v>
      </c>
      <c r="D50" s="49">
        <v>0.19035989930377961</v>
      </c>
      <c r="E50" s="49">
        <v>0.52439427875846933</v>
      </c>
      <c r="F50" s="49">
        <v>0.2452960395883729</v>
      </c>
      <c r="G50" s="49">
        <v>0.21921753263690719</v>
      </c>
      <c r="H50" s="50">
        <v>0.54834196314439287</v>
      </c>
      <c r="I50" s="42">
        <v>0.1608499987384906</v>
      </c>
      <c r="J50" s="49">
        <v>0.10857723847216159</v>
      </c>
      <c r="K50" s="49">
        <v>0.33344153462371062</v>
      </c>
      <c r="L50" s="49">
        <v>0.15846870186664719</v>
      </c>
      <c r="M50" s="49">
        <v>0.15301155267838831</v>
      </c>
      <c r="N50" s="49">
        <v>0.1508229169203277</v>
      </c>
      <c r="O50" s="48">
        <f t="shared" si="2"/>
        <v>0.12834231532128143</v>
      </c>
      <c r="P50" s="11">
        <f t="shared" si="2"/>
        <v>8.1782660831618018E-2</v>
      </c>
      <c r="Q50" s="11">
        <f t="shared" si="2"/>
        <v>0.19095274413475871</v>
      </c>
      <c r="R50" s="11">
        <f t="shared" si="2"/>
        <v>8.6827337721725711E-2</v>
      </c>
      <c r="S50" s="11">
        <f t="shared" si="2"/>
        <v>6.6205979958518874E-2</v>
      </c>
      <c r="T50" s="11">
        <f t="shared" si="2"/>
        <v>0.3975190462240652</v>
      </c>
      <c r="U50" s="86">
        <f t="shared" si="3"/>
        <v>0.4437957341243684</v>
      </c>
      <c r="V50" s="87">
        <f t="shared" si="3"/>
        <v>0.42962126545942242</v>
      </c>
      <c r="W50" s="87">
        <f t="shared" si="3"/>
        <v>0.36413964047595876</v>
      </c>
      <c r="X50" s="87">
        <f t="shared" si="3"/>
        <v>0.35396958657558919</v>
      </c>
      <c r="Y50" s="87">
        <f t="shared" si="3"/>
        <v>0.30201042390243799</v>
      </c>
      <c r="Z50" s="88">
        <f t="shared" si="3"/>
        <v>0.72494733750549745</v>
      </c>
    </row>
    <row r="51" spans="2:26" x14ac:dyDescent="0.3">
      <c r="B51" s="47">
        <v>2012</v>
      </c>
      <c r="C51" s="42">
        <v>0.2902853366254432</v>
      </c>
      <c r="D51" s="49">
        <v>0.19134977849695001</v>
      </c>
      <c r="E51" s="49">
        <v>0.52361396096400714</v>
      </c>
      <c r="F51" s="49">
        <v>0.24401615516638889</v>
      </c>
      <c r="G51" s="49">
        <v>0.21869382989010511</v>
      </c>
      <c r="H51" s="50">
        <v>0.551561692661934</v>
      </c>
      <c r="I51" s="42">
        <v>0.16001938549962819</v>
      </c>
      <c r="J51" s="49">
        <v>0.1112260856733389</v>
      </c>
      <c r="K51" s="49">
        <v>0.33094981146101032</v>
      </c>
      <c r="L51" s="49">
        <v>0.15764846965471971</v>
      </c>
      <c r="M51" s="49">
        <v>0.1523672221153497</v>
      </c>
      <c r="N51" s="49">
        <v>0.14826160608359931</v>
      </c>
      <c r="O51" s="48">
        <f t="shared" si="2"/>
        <v>0.13026595112581502</v>
      </c>
      <c r="P51" s="11">
        <f t="shared" si="2"/>
        <v>8.0123692823611106E-2</v>
      </c>
      <c r="Q51" s="11">
        <f t="shared" si="2"/>
        <v>0.19266414950299682</v>
      </c>
      <c r="R51" s="11">
        <f t="shared" si="2"/>
        <v>8.6367685511669179E-2</v>
      </c>
      <c r="S51" s="11">
        <f t="shared" si="2"/>
        <v>6.6326607774755408E-2</v>
      </c>
      <c r="T51" s="11">
        <f t="shared" si="2"/>
        <v>0.40330008657833472</v>
      </c>
      <c r="U51" s="86">
        <f t="shared" si="3"/>
        <v>0.44875139970951378</v>
      </c>
      <c r="V51" s="87">
        <f t="shared" si="3"/>
        <v>0.4187289551782169</v>
      </c>
      <c r="W51" s="87">
        <f t="shared" si="3"/>
        <v>0.36795074972464381</v>
      </c>
      <c r="X51" s="87">
        <f t="shared" si="3"/>
        <v>0.35394248980268161</v>
      </c>
      <c r="Y51" s="87">
        <f t="shared" si="3"/>
        <v>0.30328522669379793</v>
      </c>
      <c r="Z51" s="88">
        <f t="shared" si="3"/>
        <v>0.73119669466517401</v>
      </c>
    </row>
    <row r="52" spans="2:26" x14ac:dyDescent="0.3">
      <c r="B52" s="47">
        <v>2013</v>
      </c>
      <c r="C52" s="42">
        <v>0.28045983125262419</v>
      </c>
      <c r="D52" s="49">
        <v>0.1748229943365307</v>
      </c>
      <c r="E52" s="49">
        <v>0.51488985505807161</v>
      </c>
      <c r="F52" s="49">
        <v>0.22954922784962539</v>
      </c>
      <c r="G52" s="49">
        <v>0.21782691831551521</v>
      </c>
      <c r="H52" s="50">
        <v>0.53095649112105903</v>
      </c>
      <c r="I52" s="42">
        <v>0.15731825978940481</v>
      </c>
      <c r="J52" s="49">
        <v>0.1047495365635385</v>
      </c>
      <c r="K52" s="49">
        <v>0.32153746943218819</v>
      </c>
      <c r="L52" s="49">
        <v>0.14894336641632841</v>
      </c>
      <c r="M52" s="49">
        <v>0.1563472593207002</v>
      </c>
      <c r="N52" s="49">
        <v>0.1491036185244389</v>
      </c>
      <c r="O52" s="48">
        <f t="shared" si="2"/>
        <v>0.12314157146321938</v>
      </c>
      <c r="P52" s="11">
        <f t="shared" si="2"/>
        <v>7.0073457772992204E-2</v>
      </c>
      <c r="Q52" s="11">
        <f t="shared" si="2"/>
        <v>0.19335238562588342</v>
      </c>
      <c r="R52" s="11">
        <f t="shared" si="2"/>
        <v>8.0605861433296982E-2</v>
      </c>
      <c r="S52" s="11">
        <f t="shared" si="2"/>
        <v>6.1479658994815001E-2</v>
      </c>
      <c r="T52" s="11">
        <f t="shared" si="2"/>
        <v>0.38185287259662015</v>
      </c>
      <c r="U52" s="86">
        <f t="shared" si="3"/>
        <v>0.43907026155306933</v>
      </c>
      <c r="V52" s="87">
        <f t="shared" si="3"/>
        <v>0.40082517771147558</v>
      </c>
      <c r="W52" s="87">
        <f t="shared" si="3"/>
        <v>0.37552183972254854</v>
      </c>
      <c r="X52" s="87">
        <f t="shared" si="3"/>
        <v>0.35114847559452822</v>
      </c>
      <c r="Y52" s="87">
        <f t="shared" si="3"/>
        <v>0.28224087027556305</v>
      </c>
      <c r="Z52" s="88">
        <f t="shared" si="3"/>
        <v>0.71917921521286576</v>
      </c>
    </row>
    <row r="53" spans="2:26" x14ac:dyDescent="0.3">
      <c r="B53" s="47">
        <v>2014</v>
      </c>
      <c r="C53" s="42">
        <v>0.27514440106264282</v>
      </c>
      <c r="D53" s="49">
        <v>0.17547009914124209</v>
      </c>
      <c r="E53" s="49">
        <v>0.51462713561498163</v>
      </c>
      <c r="F53" s="49">
        <v>0.2254557045592025</v>
      </c>
      <c r="G53" s="49">
        <v>0.2109933378823198</v>
      </c>
      <c r="H53" s="50">
        <v>0.51280423104577799</v>
      </c>
      <c r="I53" s="42">
        <v>0.1554557033981229</v>
      </c>
      <c r="J53" s="49">
        <v>0.1047886349179408</v>
      </c>
      <c r="K53" s="49">
        <v>0.31452592914068189</v>
      </c>
      <c r="L53" s="49">
        <v>0.14578744478213579</v>
      </c>
      <c r="M53" s="49">
        <v>0.15734743593169701</v>
      </c>
      <c r="N53" s="49">
        <v>0.14425301992300851</v>
      </c>
      <c r="O53" s="48">
        <f t="shared" si="2"/>
        <v>0.11968869766451992</v>
      </c>
      <c r="P53" s="11">
        <f t="shared" si="2"/>
        <v>7.0681464223301294E-2</v>
      </c>
      <c r="Q53" s="11">
        <f t="shared" si="2"/>
        <v>0.20010120647429974</v>
      </c>
      <c r="R53" s="11">
        <f t="shared" si="2"/>
        <v>7.9668259777066708E-2</v>
      </c>
      <c r="S53" s="11">
        <f t="shared" si="2"/>
        <v>5.3645901950622799E-2</v>
      </c>
      <c r="T53" s="11">
        <f t="shared" si="2"/>
        <v>0.36855121112276945</v>
      </c>
      <c r="U53" s="86">
        <f t="shared" si="3"/>
        <v>0.43500320995908653</v>
      </c>
      <c r="V53" s="87">
        <f t="shared" si="3"/>
        <v>0.40281201509100012</v>
      </c>
      <c r="W53" s="87">
        <f t="shared" si="3"/>
        <v>0.388827546443267</v>
      </c>
      <c r="X53" s="87">
        <f t="shared" si="3"/>
        <v>0.35336546455025086</v>
      </c>
      <c r="Y53" s="87">
        <f t="shared" si="3"/>
        <v>0.25425400862914194</v>
      </c>
      <c r="Z53" s="88">
        <f t="shared" si="3"/>
        <v>0.71869767995316891</v>
      </c>
    </row>
    <row r="54" spans="2:26" x14ac:dyDescent="0.3">
      <c r="B54" s="47">
        <v>2015</v>
      </c>
      <c r="C54" s="42">
        <v>0.26437196502790661</v>
      </c>
      <c r="D54" s="49">
        <v>0.168265752207999</v>
      </c>
      <c r="E54" s="49">
        <v>0.49324140527013249</v>
      </c>
      <c r="F54" s="49">
        <v>0.21125512202707769</v>
      </c>
      <c r="G54" s="49">
        <v>0.1976639960447511</v>
      </c>
      <c r="H54" s="50">
        <v>0.50840074890757347</v>
      </c>
      <c r="I54" s="42">
        <v>0.14510606498856221</v>
      </c>
      <c r="J54" s="49">
        <v>0.1020328476088868</v>
      </c>
      <c r="K54" s="49">
        <v>0.29460833629418831</v>
      </c>
      <c r="L54" s="49">
        <v>0.13703318680419271</v>
      </c>
      <c r="M54" s="49">
        <v>0.1430445515246129</v>
      </c>
      <c r="N54" s="49">
        <v>0.13670802588032729</v>
      </c>
      <c r="O54" s="48">
        <f t="shared" si="2"/>
        <v>0.1192659000393444</v>
      </c>
      <c r="P54" s="11">
        <f t="shared" si="2"/>
        <v>6.62329045991122E-2</v>
      </c>
      <c r="Q54" s="11">
        <f t="shared" si="2"/>
        <v>0.19863306897594418</v>
      </c>
      <c r="R54" s="11">
        <f t="shared" si="2"/>
        <v>7.4221935222884977E-2</v>
      </c>
      <c r="S54" s="11">
        <f t="shared" si="2"/>
        <v>5.46194445201382E-2</v>
      </c>
      <c r="T54" s="11">
        <f t="shared" si="2"/>
        <v>0.37169272302724621</v>
      </c>
      <c r="U54" s="86">
        <f t="shared" si="3"/>
        <v>0.45112915065239584</v>
      </c>
      <c r="V54" s="87">
        <f t="shared" si="3"/>
        <v>0.39362082735195847</v>
      </c>
      <c r="W54" s="87">
        <f t="shared" si="3"/>
        <v>0.40270964045923763</v>
      </c>
      <c r="X54" s="87">
        <f t="shared" si="3"/>
        <v>0.3513379202865981</v>
      </c>
      <c r="Y54" s="87">
        <f t="shared" si="3"/>
        <v>0.27632470056798997</v>
      </c>
      <c r="Z54" s="88">
        <f t="shared" si="3"/>
        <v>0.73110184008564361</v>
      </c>
    </row>
    <row r="55" spans="2:26" x14ac:dyDescent="0.3">
      <c r="B55" s="47">
        <v>2016</v>
      </c>
      <c r="C55" s="42">
        <v>0.25318614022769331</v>
      </c>
      <c r="D55" s="49">
        <v>0.1505336369572611</v>
      </c>
      <c r="E55" s="49">
        <v>0.46877474166853311</v>
      </c>
      <c r="F55" s="49">
        <v>0.19683174185041141</v>
      </c>
      <c r="G55" s="49">
        <v>0.18963631181227081</v>
      </c>
      <c r="H55" s="50">
        <v>0.50235877811138341</v>
      </c>
      <c r="I55" s="42">
        <v>0.13943769301598991</v>
      </c>
      <c r="J55" s="49">
        <v>9.0447814890402267E-2</v>
      </c>
      <c r="K55" s="49">
        <v>0.29024192224876028</v>
      </c>
      <c r="L55" s="49">
        <v>0.12886468627020259</v>
      </c>
      <c r="M55" s="49">
        <v>0.1363539619532215</v>
      </c>
      <c r="N55" s="49">
        <v>0.14505144577530929</v>
      </c>
      <c r="O55" s="48">
        <f t="shared" si="2"/>
        <v>0.11374844721170341</v>
      </c>
      <c r="P55" s="11">
        <f t="shared" si="2"/>
        <v>6.0085822066858835E-2</v>
      </c>
      <c r="Q55" s="11">
        <f t="shared" si="2"/>
        <v>0.17853281941977284</v>
      </c>
      <c r="R55" s="11">
        <f t="shared" si="2"/>
        <v>6.7967055580208824E-2</v>
      </c>
      <c r="S55" s="11">
        <f t="shared" si="2"/>
        <v>5.3282349859049311E-2</v>
      </c>
      <c r="T55" s="11">
        <f t="shared" si="2"/>
        <v>0.35730733233607415</v>
      </c>
      <c r="U55" s="86">
        <f t="shared" si="3"/>
        <v>0.44926806463184782</v>
      </c>
      <c r="V55" s="87">
        <f t="shared" si="3"/>
        <v>0.3991521315858339</v>
      </c>
      <c r="W55" s="87">
        <f t="shared" si="3"/>
        <v>0.38084991265594248</v>
      </c>
      <c r="X55" s="87">
        <f t="shared" si="3"/>
        <v>0.34530536051376592</v>
      </c>
      <c r="Y55" s="87">
        <f t="shared" si="3"/>
        <v>0.2809712409498652</v>
      </c>
      <c r="Z55" s="88">
        <f t="shared" si="3"/>
        <v>0.71125925912824728</v>
      </c>
    </row>
    <row r="56" spans="2:26" x14ac:dyDescent="0.3">
      <c r="B56" s="47">
        <v>2017</v>
      </c>
      <c r="C56" s="42">
        <v>0.25048426903685361</v>
      </c>
      <c r="D56" s="49">
        <v>0.1529501808881607</v>
      </c>
      <c r="E56" s="49">
        <v>0.45456711573860531</v>
      </c>
      <c r="F56" s="49">
        <v>0.18972963862507811</v>
      </c>
      <c r="G56" s="49">
        <v>0.18908343921165291</v>
      </c>
      <c r="H56" s="50">
        <v>0.49356293346840863</v>
      </c>
      <c r="I56" s="42">
        <v>0.13907262946206139</v>
      </c>
      <c r="J56" s="49">
        <v>9.8973719425019813E-2</v>
      </c>
      <c r="K56" s="49">
        <v>0.28211694580539309</v>
      </c>
      <c r="L56" s="49">
        <v>0.12713224358708511</v>
      </c>
      <c r="M56" s="49">
        <v>0.13596774460542371</v>
      </c>
      <c r="N56" s="49">
        <v>0.1410086206262198</v>
      </c>
      <c r="O56" s="48">
        <f t="shared" si="2"/>
        <v>0.11141163957479222</v>
      </c>
      <c r="P56" s="11">
        <f t="shared" si="2"/>
        <v>5.397646146314089E-2</v>
      </c>
      <c r="Q56" s="11">
        <f t="shared" si="2"/>
        <v>0.17245016993321222</v>
      </c>
      <c r="R56" s="11">
        <f t="shared" si="2"/>
        <v>6.2597395037992998E-2</v>
      </c>
      <c r="S56" s="11">
        <f t="shared" si="2"/>
        <v>5.3115694606229197E-2</v>
      </c>
      <c r="T56" s="11">
        <f t="shared" si="2"/>
        <v>0.35255431284218886</v>
      </c>
      <c r="U56" s="86">
        <f t="shared" si="3"/>
        <v>0.44478497593156352</v>
      </c>
      <c r="V56" s="87">
        <f t="shared" si="3"/>
        <v>0.35290224012620963</v>
      </c>
      <c r="W56" s="87">
        <f t="shared" si="3"/>
        <v>0.37937229500863878</v>
      </c>
      <c r="X56" s="87">
        <f t="shared" si="3"/>
        <v>0.3299294485122104</v>
      </c>
      <c r="Y56" s="87">
        <f t="shared" si="3"/>
        <v>0.28091140518537683</v>
      </c>
      <c r="Z56" s="88">
        <f t="shared" si="3"/>
        <v>0.71430467917168805</v>
      </c>
    </row>
    <row r="57" spans="2:26" x14ac:dyDescent="0.3">
      <c r="B57" s="47" t="s">
        <v>21</v>
      </c>
      <c r="C57" s="42">
        <v>0.24407857123747331</v>
      </c>
      <c r="D57" s="49">
        <v>0.14211227766368811</v>
      </c>
      <c r="E57" s="49">
        <v>0.4582686109105748</v>
      </c>
      <c r="F57" s="49">
        <v>0.18309525072827851</v>
      </c>
      <c r="G57" s="49">
        <v>0.18521539609520341</v>
      </c>
      <c r="H57" s="50">
        <v>0.48305289348111818</v>
      </c>
      <c r="I57" s="42">
        <v>0.13009017096717729</v>
      </c>
      <c r="J57" s="49">
        <v>8.1611685052431576E-2</v>
      </c>
      <c r="K57" s="49">
        <v>0.27846727844915942</v>
      </c>
      <c r="L57" s="49">
        <v>0.1152864919414598</v>
      </c>
      <c r="M57" s="49">
        <v>0.1300342576753126</v>
      </c>
      <c r="N57" s="49">
        <v>0.13646305460187341</v>
      </c>
      <c r="O57" s="48">
        <f t="shared" si="2"/>
        <v>0.11398840027029603</v>
      </c>
      <c r="P57" s="11">
        <f t="shared" si="2"/>
        <v>6.0500592611256537E-2</v>
      </c>
      <c r="Q57" s="11">
        <f t="shared" si="2"/>
        <v>0.17980133246141539</v>
      </c>
      <c r="R57" s="11">
        <f t="shared" si="2"/>
        <v>6.7808758786818704E-2</v>
      </c>
      <c r="S57" s="11">
        <f t="shared" si="2"/>
        <v>5.5181138419890807E-2</v>
      </c>
      <c r="T57" s="11">
        <f t="shared" si="2"/>
        <v>0.34658983887924477</v>
      </c>
      <c r="U57" s="86">
        <f t="shared" si="3"/>
        <v>0.46701518979063666</v>
      </c>
      <c r="V57" s="87">
        <f t="shared" si="3"/>
        <v>0.42572389666734173</v>
      </c>
      <c r="W57" s="87">
        <f t="shared" si="3"/>
        <v>0.39234922091685936</v>
      </c>
      <c r="X57" s="87">
        <f t="shared" si="3"/>
        <v>0.37034690150128424</v>
      </c>
      <c r="Y57" s="87">
        <f t="shared" si="3"/>
        <v>0.2979295435651953</v>
      </c>
      <c r="Z57" s="88">
        <f t="shared" si="3"/>
        <v>0.71749873265750852</v>
      </c>
    </row>
    <row r="58" spans="2:26" x14ac:dyDescent="0.3">
      <c r="B58" s="47" t="s">
        <v>22</v>
      </c>
      <c r="C58" s="42">
        <v>0.24026174356801339</v>
      </c>
      <c r="D58" s="49">
        <v>0.1429550212855433</v>
      </c>
      <c r="E58" s="49">
        <v>0.44025368977826401</v>
      </c>
      <c r="F58" s="49">
        <v>0.1818932227582912</v>
      </c>
      <c r="G58" s="49">
        <v>0.17763236496467619</v>
      </c>
      <c r="H58" s="50">
        <v>0.47916583601029528</v>
      </c>
      <c r="I58" s="42">
        <v>0.1273362169100547</v>
      </c>
      <c r="J58" s="49">
        <v>8.0049975643417301E-2</v>
      </c>
      <c r="K58" s="49">
        <v>0.26727384111220509</v>
      </c>
      <c r="L58" s="49">
        <v>0.1151119874451088</v>
      </c>
      <c r="M58" s="49">
        <v>0.12643816212427411</v>
      </c>
      <c r="N58" s="49">
        <v>0.1350772984961951</v>
      </c>
      <c r="O58" s="48">
        <f t="shared" si="2"/>
        <v>0.11292552665795869</v>
      </c>
      <c r="P58" s="11">
        <f t="shared" si="2"/>
        <v>6.2905045642125998E-2</v>
      </c>
      <c r="Q58" s="11">
        <f t="shared" si="2"/>
        <v>0.17297984866605892</v>
      </c>
      <c r="R58" s="11">
        <f t="shared" si="2"/>
        <v>6.6781235313182405E-2</v>
      </c>
      <c r="S58" s="11">
        <f t="shared" si="2"/>
        <v>5.1194202840402075E-2</v>
      </c>
      <c r="T58" s="11">
        <f t="shared" si="2"/>
        <v>0.34408853751410018</v>
      </c>
      <c r="U58" s="86">
        <f t="shared" si="3"/>
        <v>0.47001043520685049</v>
      </c>
      <c r="V58" s="87">
        <f t="shared" si="3"/>
        <v>0.44003383075629982</v>
      </c>
      <c r="W58" s="87">
        <f t="shared" si="3"/>
        <v>0.39290948078863597</v>
      </c>
      <c r="X58" s="87">
        <f t="shared" si="3"/>
        <v>0.36714526413072929</v>
      </c>
      <c r="Y58" s="87">
        <f t="shared" si="3"/>
        <v>0.28820312588070596</v>
      </c>
      <c r="Z58" s="88">
        <f t="shared" si="3"/>
        <v>0.71809906227685893</v>
      </c>
    </row>
    <row r="59" spans="2:26" x14ac:dyDescent="0.3">
      <c r="B59" s="47" t="s">
        <v>23</v>
      </c>
      <c r="C59" s="42">
        <v>0.22511856613125741</v>
      </c>
      <c r="D59" s="49">
        <v>0.12749599417756849</v>
      </c>
      <c r="E59" s="49">
        <v>0.42450111483673958</v>
      </c>
      <c r="F59" s="49">
        <v>0.1670644312284755</v>
      </c>
      <c r="G59" s="49">
        <v>0.165579082079755</v>
      </c>
      <c r="H59" s="50">
        <v>0.45237916325296179</v>
      </c>
      <c r="I59" s="42">
        <v>0.1176267455095182</v>
      </c>
      <c r="J59" s="49">
        <v>7.1221833170295637E-2</v>
      </c>
      <c r="K59" s="49">
        <v>0.25899875501122838</v>
      </c>
      <c r="L59" s="49">
        <v>0.1042808360733934</v>
      </c>
      <c r="M59" s="49">
        <v>0.1166269113231211</v>
      </c>
      <c r="N59" s="49">
        <v>0.1276549386184293</v>
      </c>
      <c r="O59" s="48">
        <f t="shared" si="2"/>
        <v>0.10749182062173922</v>
      </c>
      <c r="P59" s="11">
        <f t="shared" si="2"/>
        <v>5.6274161007272852E-2</v>
      </c>
      <c r="Q59" s="11">
        <f t="shared" si="2"/>
        <v>0.1655023598255112</v>
      </c>
      <c r="R59" s="11">
        <f t="shared" si="2"/>
        <v>6.2783595155082098E-2</v>
      </c>
      <c r="S59" s="11">
        <f t="shared" si="2"/>
        <v>4.8952170756633898E-2</v>
      </c>
      <c r="T59" s="11">
        <f t="shared" si="2"/>
        <v>0.32472422463453249</v>
      </c>
      <c r="U59" s="86">
        <f t="shared" si="3"/>
        <v>0.47748980667842894</v>
      </c>
      <c r="V59" s="87">
        <f t="shared" si="3"/>
        <v>0.4413798360511445</v>
      </c>
      <c r="W59" s="87">
        <f t="shared" si="3"/>
        <v>0.38987497097425139</v>
      </c>
      <c r="X59" s="87">
        <f t="shared" si="3"/>
        <v>0.37580468022675595</v>
      </c>
      <c r="Y59" s="87">
        <f t="shared" si="3"/>
        <v>0.29564224020190516</v>
      </c>
      <c r="Z59" s="88">
        <f t="shared" si="3"/>
        <v>0.7178142828230859</v>
      </c>
    </row>
    <row r="60" spans="2:26" x14ac:dyDescent="0.3">
      <c r="B60" s="47" t="s">
        <v>24</v>
      </c>
      <c r="C60" s="42">
        <v>0.25305854179576698</v>
      </c>
      <c r="D60" s="49">
        <v>0.150482021282936</v>
      </c>
      <c r="E60" s="49">
        <v>0.44363776767308738</v>
      </c>
      <c r="F60" s="49">
        <v>0.19196922762451779</v>
      </c>
      <c r="G60" s="49">
        <v>0.19345715695555751</v>
      </c>
      <c r="H60" s="50">
        <v>0.48143428627312351</v>
      </c>
      <c r="I60" s="42">
        <v>9.129830224374709E-2</v>
      </c>
      <c r="J60" s="49">
        <v>5.0815328334691642E-2</v>
      </c>
      <c r="K60" s="49">
        <v>0.19929294985319621</v>
      </c>
      <c r="L60" s="49">
        <v>7.6449648698680872E-2</v>
      </c>
      <c r="M60" s="49">
        <v>9.6087640297683782E-2</v>
      </c>
      <c r="N60" s="49">
        <v>9.4754467225004232E-2</v>
      </c>
      <c r="O60" s="48">
        <f t="shared" si="2"/>
        <v>0.1617602395520199</v>
      </c>
      <c r="P60" s="11">
        <f t="shared" si="2"/>
        <v>9.9666692948244359E-2</v>
      </c>
      <c r="Q60" s="11">
        <f t="shared" si="2"/>
        <v>0.24434481781989117</v>
      </c>
      <c r="R60" s="11">
        <f t="shared" si="2"/>
        <v>0.11551957892583692</v>
      </c>
      <c r="S60" s="11">
        <f t="shared" si="2"/>
        <v>9.7369516657873731E-2</v>
      </c>
      <c r="T60" s="11">
        <f t="shared" si="2"/>
        <v>0.38667981904811927</v>
      </c>
      <c r="U60" s="86">
        <f t="shared" si="3"/>
        <v>0.63922062620027997</v>
      </c>
      <c r="V60" s="87">
        <f t="shared" si="3"/>
        <v>0.66231628269300846</v>
      </c>
      <c r="W60" s="87">
        <f t="shared" si="3"/>
        <v>0.55077551016789594</v>
      </c>
      <c r="X60" s="87">
        <f t="shared" si="3"/>
        <v>0.60176091947292432</v>
      </c>
      <c r="Y60" s="87">
        <f t="shared" si="3"/>
        <v>0.50331307556764215</v>
      </c>
      <c r="Z60" s="88">
        <f t="shared" si="3"/>
        <v>0.80318296821251134</v>
      </c>
    </row>
    <row r="61" spans="2:26" x14ac:dyDescent="0.3">
      <c r="B61" s="47" t="s">
        <v>82</v>
      </c>
      <c r="C61" s="42">
        <v>0.25193300271650548</v>
      </c>
      <c r="D61" s="49">
        <v>0.15041343397831031</v>
      </c>
      <c r="E61" s="49">
        <v>0.44313916527248909</v>
      </c>
      <c r="F61" s="49">
        <v>0.1919226967091831</v>
      </c>
      <c r="G61" s="49">
        <v>0.1956648738479837</v>
      </c>
      <c r="H61" s="50">
        <v>0.47919276767704361</v>
      </c>
      <c r="I61" s="42">
        <v>9.1500818338223003E-2</v>
      </c>
      <c r="J61" s="49">
        <v>5.0797320891425163E-2</v>
      </c>
      <c r="K61" s="49">
        <v>0.1990337422935175</v>
      </c>
      <c r="L61" s="49">
        <v>7.6365458846499937E-2</v>
      </c>
      <c r="M61" s="49">
        <v>9.6816248883749179E-2</v>
      </c>
      <c r="N61" s="49">
        <v>9.4561315983427166E-2</v>
      </c>
      <c r="O61" s="48">
        <f t="shared" si="2"/>
        <v>0.16043218437828249</v>
      </c>
      <c r="P61" s="11">
        <f t="shared" si="2"/>
        <v>9.9616113086885144E-2</v>
      </c>
      <c r="Q61" s="11">
        <f t="shared" si="2"/>
        <v>0.24410542297897159</v>
      </c>
      <c r="R61" s="11">
        <f t="shared" si="2"/>
        <v>0.11555723786268317</v>
      </c>
      <c r="S61" s="11">
        <f t="shared" si="2"/>
        <v>9.8848624964234522E-2</v>
      </c>
      <c r="T61" s="11">
        <f t="shared" si="2"/>
        <v>0.38463145169361646</v>
      </c>
      <c r="U61" s="86">
        <f t="shared" si="3"/>
        <v>0.63680495468397691</v>
      </c>
      <c r="V61" s="87">
        <f t="shared" si="3"/>
        <v>0.66228202130701863</v>
      </c>
      <c r="W61" s="87">
        <f t="shared" si="3"/>
        <v>0.55085499569614793</v>
      </c>
      <c r="X61" s="87">
        <f t="shared" si="3"/>
        <v>0.6021030333779902</v>
      </c>
      <c r="Y61" s="87">
        <f t="shared" si="3"/>
        <v>0.50519351286849867</v>
      </c>
      <c r="Z61" s="88">
        <f t="shared" si="3"/>
        <v>0.80266539405044268</v>
      </c>
    </row>
    <row r="62" spans="2:26" x14ac:dyDescent="0.3">
      <c r="B62" s="52" t="s">
        <v>83</v>
      </c>
      <c r="C62" s="53">
        <v>0.23792692284213501</v>
      </c>
      <c r="D62" s="54">
        <v>0.12543003618677159</v>
      </c>
      <c r="E62" s="54">
        <v>0.42356569009774531</v>
      </c>
      <c r="F62" s="54">
        <v>0.17234707460570989</v>
      </c>
      <c r="G62" s="54">
        <v>0.1835042301059378</v>
      </c>
      <c r="H62" s="55">
        <v>0.47200555889784668</v>
      </c>
      <c r="I62" s="53">
        <v>7.7693954360462419E-2</v>
      </c>
      <c r="J62" s="54">
        <v>2.886831414061904E-2</v>
      </c>
      <c r="K62" s="54">
        <v>0.1024000161850725</v>
      </c>
      <c r="L62" s="54">
        <v>4.9506348005834172E-2</v>
      </c>
      <c r="M62" s="54">
        <v>9.8490400393775462E-2</v>
      </c>
      <c r="N62" s="54">
        <v>0.1065245245283666</v>
      </c>
      <c r="O62" s="56">
        <f t="shared" ref="O62:T62" si="4">C62-I62</f>
        <v>0.16023296848167259</v>
      </c>
      <c r="P62" s="57">
        <f t="shared" si="4"/>
        <v>9.6561722046152557E-2</v>
      </c>
      <c r="Q62" s="57">
        <f t="shared" si="4"/>
        <v>0.32116567391267281</v>
      </c>
      <c r="R62" s="57">
        <f t="shared" si="4"/>
        <v>0.12284072659987572</v>
      </c>
      <c r="S62" s="57">
        <f t="shared" si="4"/>
        <v>8.5013829712162342E-2</v>
      </c>
      <c r="T62" s="57">
        <f t="shared" si="4"/>
        <v>0.3654810343694801</v>
      </c>
      <c r="U62" s="89">
        <f t="shared" ref="U62:Z62" si="5">O62/C62</f>
        <v>0.67345454884896527</v>
      </c>
      <c r="V62" s="90">
        <f t="shared" si="5"/>
        <v>0.76984528572061739</v>
      </c>
      <c r="W62" s="90">
        <f t="shared" si="5"/>
        <v>0.75824289223841079</v>
      </c>
      <c r="X62" s="90">
        <f t="shared" si="5"/>
        <v>0.71275202599699927</v>
      </c>
      <c r="Y62" s="90">
        <f t="shared" si="5"/>
        <v>0.4632799454436744</v>
      </c>
      <c r="Z62" s="91">
        <f t="shared" si="5"/>
        <v>0.7743151059976795</v>
      </c>
    </row>
    <row r="64" spans="2:26" x14ac:dyDescent="0.3">
      <c r="B64" s="10" t="s">
        <v>35</v>
      </c>
    </row>
    <row r="65" spans="2:2" x14ac:dyDescent="0.3">
      <c r="B65" s="10" t="s">
        <v>81</v>
      </c>
    </row>
    <row r="66" spans="2:2" x14ac:dyDescent="0.3">
      <c r="B66" s="10"/>
    </row>
    <row r="67" spans="2:2" x14ac:dyDescent="0.3">
      <c r="B67" t="s">
        <v>80</v>
      </c>
    </row>
  </sheetData>
  <mergeCells count="4">
    <mergeCell ref="C4:H4"/>
    <mergeCell ref="I4:N4"/>
    <mergeCell ref="O4:T4"/>
    <mergeCell ref="U4:Z4"/>
  </mergeCells>
  <hyperlinks>
    <hyperlink ref="A1" location="Index!A1" display="Back to Index"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7EFAB-8E51-4218-8CD6-94DEB768FC41}">
  <sheetPr>
    <tabColor theme="7" tint="0.59996337778862885"/>
  </sheetPr>
  <dimension ref="A1:J40"/>
  <sheetViews>
    <sheetView workbookViewId="0">
      <selection activeCell="N9" sqref="N9"/>
    </sheetView>
  </sheetViews>
  <sheetFormatPr defaultRowHeight="14.4" x14ac:dyDescent="0.3"/>
  <sheetData>
    <row r="1" spans="1:10" ht="15.6" x14ac:dyDescent="0.3">
      <c r="A1" s="33" t="s">
        <v>107</v>
      </c>
      <c r="B1" s="32"/>
      <c r="C1" s="32"/>
      <c r="D1" s="32"/>
      <c r="E1" s="32"/>
      <c r="F1" s="32"/>
      <c r="G1" s="32"/>
      <c r="H1" s="32"/>
      <c r="I1" s="32"/>
      <c r="J1" s="32"/>
    </row>
    <row r="2" spans="1:10" x14ac:dyDescent="0.3">
      <c r="A2" s="4"/>
      <c r="B2" s="32"/>
      <c r="C2" s="32"/>
      <c r="D2" s="32"/>
      <c r="E2" s="32"/>
      <c r="F2" s="32"/>
      <c r="G2" s="32"/>
      <c r="H2" s="32"/>
      <c r="I2" s="32"/>
      <c r="J2" s="32"/>
    </row>
    <row r="3" spans="1:10" x14ac:dyDescent="0.3">
      <c r="A3" s="171" t="s">
        <v>137</v>
      </c>
      <c r="B3" s="171"/>
      <c r="C3" s="171"/>
      <c r="D3" s="171"/>
      <c r="E3" s="171"/>
      <c r="F3" s="171"/>
      <c r="G3" s="171"/>
      <c r="H3" s="171"/>
      <c r="I3" s="171"/>
      <c r="J3" s="171"/>
    </row>
    <row r="4" spans="1:10" x14ac:dyDescent="0.3">
      <c r="A4" s="171"/>
      <c r="B4" s="171"/>
      <c r="C4" s="171"/>
      <c r="D4" s="171"/>
      <c r="E4" s="171"/>
      <c r="F4" s="171"/>
      <c r="G4" s="171"/>
      <c r="H4" s="171"/>
      <c r="I4" s="171"/>
      <c r="J4" s="171"/>
    </row>
    <row r="5" spans="1:10" x14ac:dyDescent="0.3">
      <c r="A5" s="171"/>
      <c r="B5" s="171"/>
      <c r="C5" s="171"/>
      <c r="D5" s="171"/>
      <c r="E5" s="171"/>
      <c r="F5" s="171"/>
      <c r="G5" s="171"/>
      <c r="H5" s="171"/>
      <c r="I5" s="171"/>
      <c r="J5" s="171"/>
    </row>
    <row r="6" spans="1:10" x14ac:dyDescent="0.3">
      <c r="A6" s="171"/>
      <c r="B6" s="171"/>
      <c r="C6" s="171"/>
      <c r="D6" s="171"/>
      <c r="E6" s="171"/>
      <c r="F6" s="171"/>
      <c r="G6" s="171"/>
      <c r="H6" s="171"/>
      <c r="I6" s="171"/>
      <c r="J6" s="171"/>
    </row>
    <row r="7" spans="1:10" x14ac:dyDescent="0.3">
      <c r="A7" s="171"/>
      <c r="B7" s="171"/>
      <c r="C7" s="171"/>
      <c r="D7" s="171"/>
      <c r="E7" s="171"/>
      <c r="F7" s="171"/>
      <c r="G7" s="171"/>
      <c r="H7" s="171"/>
      <c r="I7" s="171"/>
      <c r="J7" s="171"/>
    </row>
    <row r="8" spans="1:10" x14ac:dyDescent="0.3">
      <c r="A8" s="171"/>
      <c r="B8" s="171"/>
      <c r="C8" s="171"/>
      <c r="D8" s="171"/>
      <c r="E8" s="171"/>
      <c r="F8" s="171"/>
      <c r="G8" s="171"/>
      <c r="H8" s="171"/>
      <c r="I8" s="171"/>
      <c r="J8" s="171"/>
    </row>
    <row r="9" spans="1:10" x14ac:dyDescent="0.3">
      <c r="A9" s="171"/>
      <c r="B9" s="171"/>
      <c r="C9" s="171"/>
      <c r="D9" s="171"/>
      <c r="E9" s="171"/>
      <c r="F9" s="171"/>
      <c r="G9" s="171"/>
      <c r="H9" s="171"/>
      <c r="I9" s="171"/>
      <c r="J9" s="171"/>
    </row>
    <row r="10" spans="1:10" x14ac:dyDescent="0.3">
      <c r="A10" s="171"/>
      <c r="B10" s="171"/>
      <c r="C10" s="171"/>
      <c r="D10" s="171"/>
      <c r="E10" s="171"/>
      <c r="F10" s="171"/>
      <c r="G10" s="171"/>
      <c r="H10" s="171"/>
      <c r="I10" s="171"/>
      <c r="J10" s="171"/>
    </row>
    <row r="11" spans="1:10" x14ac:dyDescent="0.3">
      <c r="A11" s="171"/>
      <c r="B11" s="171"/>
      <c r="C11" s="171"/>
      <c r="D11" s="171"/>
      <c r="E11" s="171"/>
      <c r="F11" s="171"/>
      <c r="G11" s="171"/>
      <c r="H11" s="171"/>
      <c r="I11" s="171"/>
      <c r="J11" s="171"/>
    </row>
    <row r="12" spans="1:10" x14ac:dyDescent="0.3">
      <c r="A12" s="171"/>
      <c r="B12" s="171"/>
      <c r="C12" s="171"/>
      <c r="D12" s="171"/>
      <c r="E12" s="171"/>
      <c r="F12" s="171"/>
      <c r="G12" s="171"/>
      <c r="H12" s="171"/>
      <c r="I12" s="171"/>
      <c r="J12" s="171"/>
    </row>
    <row r="13" spans="1:10" x14ac:dyDescent="0.3">
      <c r="A13" s="171"/>
      <c r="B13" s="171"/>
      <c r="C13" s="171"/>
      <c r="D13" s="171"/>
      <c r="E13" s="171"/>
      <c r="F13" s="171"/>
      <c r="G13" s="171"/>
      <c r="H13" s="171"/>
      <c r="I13" s="171"/>
      <c r="J13" s="171"/>
    </row>
    <row r="14" spans="1:10" x14ac:dyDescent="0.3">
      <c r="A14" s="171"/>
      <c r="B14" s="171"/>
      <c r="C14" s="171"/>
      <c r="D14" s="171"/>
      <c r="E14" s="171"/>
      <c r="F14" s="171"/>
      <c r="G14" s="171"/>
      <c r="H14" s="171"/>
      <c r="I14" s="171"/>
      <c r="J14" s="171"/>
    </row>
    <row r="15" spans="1:10" x14ac:dyDescent="0.3">
      <c r="A15" s="171"/>
      <c r="B15" s="171"/>
      <c r="C15" s="171"/>
      <c r="D15" s="171"/>
      <c r="E15" s="171"/>
      <c r="F15" s="171"/>
      <c r="G15" s="171"/>
      <c r="H15" s="171"/>
      <c r="I15" s="171"/>
      <c r="J15" s="171"/>
    </row>
    <row r="16" spans="1:10" x14ac:dyDescent="0.3">
      <c r="A16" s="171"/>
      <c r="B16" s="171"/>
      <c r="C16" s="171"/>
      <c r="D16" s="171"/>
      <c r="E16" s="171"/>
      <c r="F16" s="171"/>
      <c r="G16" s="171"/>
      <c r="H16" s="171"/>
      <c r="I16" s="171"/>
      <c r="J16" s="171"/>
    </row>
    <row r="17" spans="1:10" x14ac:dyDescent="0.3">
      <c r="A17" s="171"/>
      <c r="B17" s="171"/>
      <c r="C17" s="171"/>
      <c r="D17" s="171"/>
      <c r="E17" s="171"/>
      <c r="F17" s="171"/>
      <c r="G17" s="171"/>
      <c r="H17" s="171"/>
      <c r="I17" s="171"/>
      <c r="J17" s="171"/>
    </row>
    <row r="18" spans="1:10" x14ac:dyDescent="0.3">
      <c r="A18" s="171"/>
      <c r="B18" s="171"/>
      <c r="C18" s="171"/>
      <c r="D18" s="171"/>
      <c r="E18" s="171"/>
      <c r="F18" s="171"/>
      <c r="G18" s="171"/>
      <c r="H18" s="171"/>
      <c r="I18" s="171"/>
      <c r="J18" s="171"/>
    </row>
    <row r="19" spans="1:10" x14ac:dyDescent="0.3">
      <c r="A19" s="171"/>
      <c r="B19" s="171"/>
      <c r="C19" s="171"/>
      <c r="D19" s="171"/>
      <c r="E19" s="171"/>
      <c r="F19" s="171"/>
      <c r="G19" s="171"/>
      <c r="H19" s="171"/>
      <c r="I19" s="171"/>
      <c r="J19" s="171"/>
    </row>
    <row r="20" spans="1:10" x14ac:dyDescent="0.3">
      <c r="A20" s="171"/>
      <c r="B20" s="171"/>
      <c r="C20" s="171"/>
      <c r="D20" s="171"/>
      <c r="E20" s="171"/>
      <c r="F20" s="171"/>
      <c r="G20" s="171"/>
      <c r="H20" s="171"/>
      <c r="I20" s="171"/>
      <c r="J20" s="171"/>
    </row>
    <row r="21" spans="1:10" x14ac:dyDescent="0.3">
      <c r="A21" s="171"/>
      <c r="B21" s="171"/>
      <c r="C21" s="171"/>
      <c r="D21" s="171"/>
      <c r="E21" s="171"/>
      <c r="F21" s="171"/>
      <c r="G21" s="171"/>
      <c r="H21" s="171"/>
      <c r="I21" s="171"/>
      <c r="J21" s="171"/>
    </row>
    <row r="22" spans="1:10" x14ac:dyDescent="0.3">
      <c r="A22" s="171"/>
      <c r="B22" s="171"/>
      <c r="C22" s="171"/>
      <c r="D22" s="171"/>
      <c r="E22" s="171"/>
      <c r="F22" s="171"/>
      <c r="G22" s="171"/>
      <c r="H22" s="171"/>
      <c r="I22" s="171"/>
      <c r="J22" s="171"/>
    </row>
    <row r="23" spans="1:10" x14ac:dyDescent="0.3">
      <c r="A23" s="171"/>
      <c r="B23" s="171"/>
      <c r="C23" s="171"/>
      <c r="D23" s="171"/>
      <c r="E23" s="171"/>
      <c r="F23" s="171"/>
      <c r="G23" s="171"/>
      <c r="H23" s="171"/>
      <c r="I23" s="171"/>
      <c r="J23" s="171"/>
    </row>
    <row r="24" spans="1:10" x14ac:dyDescent="0.3">
      <c r="A24" s="171"/>
      <c r="B24" s="171"/>
      <c r="C24" s="171"/>
      <c r="D24" s="171"/>
      <c r="E24" s="171"/>
      <c r="F24" s="171"/>
      <c r="G24" s="171"/>
      <c r="H24" s="171"/>
      <c r="I24" s="171"/>
      <c r="J24" s="171"/>
    </row>
    <row r="25" spans="1:10" x14ac:dyDescent="0.3">
      <c r="A25" s="171"/>
      <c r="B25" s="171"/>
      <c r="C25" s="171"/>
      <c r="D25" s="171"/>
      <c r="E25" s="171"/>
      <c r="F25" s="171"/>
      <c r="G25" s="171"/>
      <c r="H25" s="171"/>
      <c r="I25" s="171"/>
      <c r="J25" s="171"/>
    </row>
    <row r="26" spans="1:10" x14ac:dyDescent="0.3">
      <c r="A26" s="171"/>
      <c r="B26" s="171"/>
      <c r="C26" s="171"/>
      <c r="D26" s="171"/>
      <c r="E26" s="171"/>
      <c r="F26" s="171"/>
      <c r="G26" s="171"/>
      <c r="H26" s="171"/>
      <c r="I26" s="171"/>
      <c r="J26" s="171"/>
    </row>
    <row r="27" spans="1:10" x14ac:dyDescent="0.3">
      <c r="A27" s="171"/>
      <c r="B27" s="171"/>
      <c r="C27" s="171"/>
      <c r="D27" s="171"/>
      <c r="E27" s="171"/>
      <c r="F27" s="171"/>
      <c r="G27" s="171"/>
      <c r="H27" s="171"/>
      <c r="I27" s="171"/>
      <c r="J27" s="171"/>
    </row>
    <row r="28" spans="1:10" x14ac:dyDescent="0.3">
      <c r="A28" s="171"/>
      <c r="B28" s="171"/>
      <c r="C28" s="171"/>
      <c r="D28" s="171"/>
      <c r="E28" s="171"/>
      <c r="F28" s="171"/>
      <c r="G28" s="171"/>
      <c r="H28" s="171"/>
      <c r="I28" s="171"/>
      <c r="J28" s="171"/>
    </row>
    <row r="29" spans="1:10" x14ac:dyDescent="0.3">
      <c r="A29" s="171"/>
      <c r="B29" s="171"/>
      <c r="C29" s="171"/>
      <c r="D29" s="171"/>
      <c r="E29" s="171"/>
      <c r="F29" s="171"/>
      <c r="G29" s="171"/>
      <c r="H29" s="171"/>
      <c r="I29" s="171"/>
      <c r="J29" s="171"/>
    </row>
    <row r="30" spans="1:10" x14ac:dyDescent="0.3">
      <c r="A30" s="171"/>
      <c r="B30" s="171"/>
      <c r="C30" s="171"/>
      <c r="D30" s="171"/>
      <c r="E30" s="171"/>
      <c r="F30" s="171"/>
      <c r="G30" s="171"/>
      <c r="H30" s="171"/>
      <c r="I30" s="171"/>
      <c r="J30" s="171"/>
    </row>
    <row r="31" spans="1:10" x14ac:dyDescent="0.3">
      <c r="A31" s="171"/>
      <c r="B31" s="171"/>
      <c r="C31" s="171"/>
      <c r="D31" s="171"/>
      <c r="E31" s="171"/>
      <c r="F31" s="171"/>
      <c r="G31" s="171"/>
      <c r="H31" s="171"/>
      <c r="I31" s="171"/>
      <c r="J31" s="171"/>
    </row>
    <row r="32" spans="1:10" x14ac:dyDescent="0.3">
      <c r="A32" s="171"/>
      <c r="B32" s="171"/>
      <c r="C32" s="171"/>
      <c r="D32" s="171"/>
      <c r="E32" s="171"/>
      <c r="F32" s="171"/>
      <c r="G32" s="171"/>
      <c r="H32" s="171"/>
      <c r="I32" s="171"/>
      <c r="J32" s="171"/>
    </row>
    <row r="33" spans="1:10" x14ac:dyDescent="0.3">
      <c r="A33" s="171"/>
      <c r="B33" s="171"/>
      <c r="C33" s="171"/>
      <c r="D33" s="171"/>
      <c r="E33" s="171"/>
      <c r="F33" s="171"/>
      <c r="G33" s="171"/>
      <c r="H33" s="171"/>
      <c r="I33" s="171"/>
      <c r="J33" s="171"/>
    </row>
    <row r="34" spans="1:10" x14ac:dyDescent="0.3">
      <c r="A34" s="171"/>
      <c r="B34" s="171"/>
      <c r="C34" s="171"/>
      <c r="D34" s="171"/>
      <c r="E34" s="171"/>
      <c r="F34" s="171"/>
      <c r="G34" s="171"/>
      <c r="H34" s="171"/>
      <c r="I34" s="171"/>
      <c r="J34" s="171"/>
    </row>
    <row r="35" spans="1:10" x14ac:dyDescent="0.3">
      <c r="A35" s="171"/>
      <c r="B35" s="171"/>
      <c r="C35" s="171"/>
      <c r="D35" s="171"/>
      <c r="E35" s="171"/>
      <c r="F35" s="171"/>
      <c r="G35" s="171"/>
      <c r="H35" s="171"/>
      <c r="I35" s="171"/>
      <c r="J35" s="171"/>
    </row>
    <row r="36" spans="1:10" x14ac:dyDescent="0.3">
      <c r="A36" s="171"/>
      <c r="B36" s="171"/>
      <c r="C36" s="171"/>
      <c r="D36" s="171"/>
      <c r="E36" s="171"/>
      <c r="F36" s="171"/>
      <c r="G36" s="171"/>
      <c r="H36" s="171"/>
      <c r="I36" s="171"/>
      <c r="J36" s="171"/>
    </row>
    <row r="37" spans="1:10" x14ac:dyDescent="0.3">
      <c r="A37" s="171"/>
      <c r="B37" s="171"/>
      <c r="C37" s="171"/>
      <c r="D37" s="171"/>
      <c r="E37" s="171"/>
      <c r="F37" s="171"/>
      <c r="G37" s="171"/>
      <c r="H37" s="171"/>
      <c r="I37" s="171"/>
      <c r="J37" s="171"/>
    </row>
    <row r="38" spans="1:10" x14ac:dyDescent="0.3">
      <c r="A38" s="171"/>
      <c r="B38" s="171"/>
      <c r="C38" s="171"/>
      <c r="D38" s="171"/>
      <c r="E38" s="171"/>
      <c r="F38" s="171"/>
      <c r="G38" s="171"/>
      <c r="H38" s="171"/>
      <c r="I38" s="171"/>
      <c r="J38" s="171"/>
    </row>
    <row r="39" spans="1:10" x14ac:dyDescent="0.3">
      <c r="A39" s="171"/>
      <c r="B39" s="171"/>
      <c r="C39" s="171"/>
      <c r="D39" s="171"/>
      <c r="E39" s="171"/>
      <c r="F39" s="171"/>
      <c r="G39" s="171"/>
      <c r="H39" s="171"/>
      <c r="I39" s="171"/>
      <c r="J39" s="171"/>
    </row>
    <row r="40" spans="1:10" x14ac:dyDescent="0.3">
      <c r="A40" s="171"/>
      <c r="B40" s="171"/>
      <c r="C40" s="171"/>
      <c r="D40" s="171"/>
      <c r="E40" s="171"/>
      <c r="F40" s="171"/>
      <c r="G40" s="171"/>
      <c r="H40" s="171"/>
      <c r="I40" s="171"/>
      <c r="J40" s="171"/>
    </row>
  </sheetData>
  <mergeCells count="1">
    <mergeCell ref="A3:J4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09B3-7C72-407E-AA43-3DE2C19F0CEB}">
  <sheetPr>
    <tabColor theme="9" tint="0.59996337778862885"/>
  </sheetPr>
  <dimension ref="A1:Z67"/>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ColWidth="10.88671875" defaultRowHeight="14.4" x14ac:dyDescent="0.3"/>
  <cols>
    <col min="2" max="2" width="10.6640625" customWidth="1"/>
    <col min="3" max="26" width="11.21875" customWidth="1"/>
  </cols>
  <sheetData>
    <row r="1" spans="1:26" x14ac:dyDescent="0.3">
      <c r="A1" s="6" t="s">
        <v>68</v>
      </c>
    </row>
    <row r="2" spans="1:26" x14ac:dyDescent="0.3">
      <c r="B2" s="37"/>
      <c r="C2" s="15" t="str">
        <f>Index!D29</f>
        <v>Appendix II Table 6b. Effect of Government Assistance and Taxes on Poverty by Age and Family Structure (Sums)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2" t="s">
        <v>97</v>
      </c>
      <c r="D3" s="13"/>
      <c r="E3" s="13"/>
      <c r="F3" s="13"/>
      <c r="G3" s="13"/>
      <c r="H3" s="13"/>
      <c r="I3" s="13"/>
      <c r="J3" s="13"/>
      <c r="K3" s="13"/>
      <c r="L3" s="13"/>
      <c r="M3" s="13"/>
      <c r="N3" s="13"/>
      <c r="O3" s="13"/>
      <c r="P3" s="13"/>
      <c r="Q3" s="13"/>
      <c r="R3" s="13"/>
      <c r="S3" s="13"/>
      <c r="T3" s="13"/>
      <c r="U3" s="13"/>
      <c r="V3" s="13"/>
      <c r="W3" s="13"/>
      <c r="X3" s="13"/>
      <c r="Y3" s="13"/>
      <c r="Z3" s="14"/>
    </row>
    <row r="4" spans="1:26" ht="45" customHeight="1" x14ac:dyDescent="0.3">
      <c r="B4" s="39"/>
      <c r="C4" s="172" t="s">
        <v>28</v>
      </c>
      <c r="D4" s="173"/>
      <c r="E4" s="173"/>
      <c r="F4" s="173"/>
      <c r="G4" s="173"/>
      <c r="H4" s="174"/>
      <c r="I4" s="172" t="s">
        <v>29</v>
      </c>
      <c r="J4" s="173"/>
      <c r="K4" s="173"/>
      <c r="L4" s="173"/>
      <c r="M4" s="173"/>
      <c r="N4" s="173"/>
      <c r="O4" s="172" t="s">
        <v>30</v>
      </c>
      <c r="P4" s="173"/>
      <c r="Q4" s="173"/>
      <c r="R4" s="173"/>
      <c r="S4" s="173"/>
      <c r="T4" s="174"/>
      <c r="U4" s="173" t="s">
        <v>31</v>
      </c>
      <c r="V4" s="173"/>
      <c r="W4" s="173"/>
      <c r="X4" s="173"/>
      <c r="Y4" s="173"/>
      <c r="Z4" s="174"/>
    </row>
    <row r="5" spans="1:26" ht="73.8" customHeight="1" x14ac:dyDescent="0.3">
      <c r="B5" s="7" t="s">
        <v>15</v>
      </c>
      <c r="C5" s="7" t="s">
        <v>32</v>
      </c>
      <c r="D5" s="8" t="s">
        <v>62</v>
      </c>
      <c r="E5" s="8" t="s">
        <v>63</v>
      </c>
      <c r="F5" s="8" t="s">
        <v>64</v>
      </c>
      <c r="G5" s="8" t="s">
        <v>65</v>
      </c>
      <c r="H5" s="9" t="s">
        <v>33</v>
      </c>
      <c r="I5" s="7" t="s">
        <v>32</v>
      </c>
      <c r="J5" s="8" t="s">
        <v>62</v>
      </c>
      <c r="K5" s="8" t="s">
        <v>63</v>
      </c>
      <c r="L5" s="8" t="s">
        <v>64</v>
      </c>
      <c r="M5" s="8" t="s">
        <v>65</v>
      </c>
      <c r="N5" s="9" t="s">
        <v>33</v>
      </c>
      <c r="O5" s="7" t="s">
        <v>32</v>
      </c>
      <c r="P5" s="8" t="s">
        <v>62</v>
      </c>
      <c r="Q5" s="8" t="s">
        <v>63</v>
      </c>
      <c r="R5" s="8" t="s">
        <v>64</v>
      </c>
      <c r="S5" s="8" t="s">
        <v>65</v>
      </c>
      <c r="T5" s="9" t="s">
        <v>33</v>
      </c>
      <c r="U5" s="7" t="s">
        <v>32</v>
      </c>
      <c r="V5" s="8" t="s">
        <v>62</v>
      </c>
      <c r="W5" s="8" t="s">
        <v>63</v>
      </c>
      <c r="X5" s="8" t="s">
        <v>64</v>
      </c>
      <c r="Y5" s="8" t="s">
        <v>65</v>
      </c>
      <c r="Z5" s="9" t="s">
        <v>33</v>
      </c>
    </row>
    <row r="6" spans="1:26" x14ac:dyDescent="0.3">
      <c r="B6" s="41">
        <v>1967</v>
      </c>
      <c r="C6" s="63">
        <v>42776279.640000001</v>
      </c>
      <c r="D6" s="92">
        <v>9472408.7200000007</v>
      </c>
      <c r="E6" s="92">
        <v>5772038.8399999999</v>
      </c>
      <c r="F6" s="92">
        <v>9437121.8499999996</v>
      </c>
      <c r="G6" s="92">
        <v>6755388.71</v>
      </c>
      <c r="H6" s="93">
        <v>11339321.52</v>
      </c>
      <c r="I6" s="63">
        <v>36271361.479999997</v>
      </c>
      <c r="J6" s="92">
        <v>9496695.9199999999</v>
      </c>
      <c r="K6" s="92">
        <v>5102521.59</v>
      </c>
      <c r="L6" s="92">
        <v>9261329.7599999998</v>
      </c>
      <c r="M6" s="92">
        <v>5569049.5899999999</v>
      </c>
      <c r="N6" s="92">
        <v>6841764.6200000001</v>
      </c>
      <c r="O6" s="65">
        <f>C6-I6</f>
        <v>6504918.1600000039</v>
      </c>
      <c r="P6" s="35">
        <f t="shared" ref="P6:T21" si="0">D6-J6</f>
        <v>-24287.199999999255</v>
      </c>
      <c r="Q6" s="35">
        <f t="shared" si="0"/>
        <v>669517.25</v>
      </c>
      <c r="R6" s="35">
        <f t="shared" si="0"/>
        <v>175792.08999999985</v>
      </c>
      <c r="S6" s="35">
        <f t="shared" si="0"/>
        <v>1186339.1200000001</v>
      </c>
      <c r="T6" s="68">
        <f t="shared" si="0"/>
        <v>4497556.8999999994</v>
      </c>
      <c r="U6" s="35">
        <v>195410881.55000001</v>
      </c>
      <c r="V6" s="35">
        <v>61870047.079999998</v>
      </c>
      <c r="W6" s="35">
        <v>8597309.25</v>
      </c>
      <c r="X6" s="35">
        <v>62796216.829999998</v>
      </c>
      <c r="Y6" s="35">
        <v>43915111.75</v>
      </c>
      <c r="Z6" s="68">
        <v>18232196.640000001</v>
      </c>
    </row>
    <row r="7" spans="1:26" x14ac:dyDescent="0.3">
      <c r="B7" s="47">
        <v>1968</v>
      </c>
      <c r="C7" s="63">
        <v>41424316.770000003</v>
      </c>
      <c r="D7" s="92">
        <v>8632676.5500000007</v>
      </c>
      <c r="E7" s="92">
        <v>6096950.1699999999</v>
      </c>
      <c r="F7" s="92">
        <v>9077525.0899999999</v>
      </c>
      <c r="G7" s="92">
        <v>6449360.71</v>
      </c>
      <c r="H7" s="93">
        <v>11167804.25</v>
      </c>
      <c r="I7" s="63">
        <v>33934310.109999999</v>
      </c>
      <c r="J7" s="92">
        <v>8459451.9100000001</v>
      </c>
      <c r="K7" s="92">
        <v>5312504.05</v>
      </c>
      <c r="L7" s="92">
        <v>8657519.6099999994</v>
      </c>
      <c r="M7" s="92">
        <v>5288955.29</v>
      </c>
      <c r="N7" s="92">
        <v>6215879.25</v>
      </c>
      <c r="O7" s="65">
        <f t="shared" ref="O7:T61" si="1">C7-I7</f>
        <v>7490006.6600000039</v>
      </c>
      <c r="P7" s="35">
        <f t="shared" si="0"/>
        <v>173224.6400000006</v>
      </c>
      <c r="Q7" s="35">
        <f t="shared" si="0"/>
        <v>784446.12000000011</v>
      </c>
      <c r="R7" s="35">
        <f t="shared" si="0"/>
        <v>420005.48000000045</v>
      </c>
      <c r="S7" s="35">
        <f t="shared" si="0"/>
        <v>1160405.42</v>
      </c>
      <c r="T7" s="68">
        <f t="shared" si="0"/>
        <v>4951925</v>
      </c>
      <c r="U7" s="35">
        <v>197331646.88</v>
      </c>
      <c r="V7" s="35">
        <v>61617082.710000001</v>
      </c>
      <c r="W7" s="35">
        <v>8809840.8699999992</v>
      </c>
      <c r="X7" s="35">
        <v>63480846.270000003</v>
      </c>
      <c r="Y7" s="35">
        <v>44929438.299999997</v>
      </c>
      <c r="Z7" s="68">
        <v>18494438.73</v>
      </c>
    </row>
    <row r="8" spans="1:26" x14ac:dyDescent="0.3">
      <c r="B8" s="47">
        <v>1969</v>
      </c>
      <c r="C8" s="63">
        <v>40762468.049999997</v>
      </c>
      <c r="D8" s="92">
        <v>7903033.2599999998</v>
      </c>
      <c r="E8" s="92">
        <v>6142514.9800000004</v>
      </c>
      <c r="F8" s="92">
        <v>8679700.6300000008</v>
      </c>
      <c r="G8" s="92">
        <v>6513292.8099999996</v>
      </c>
      <c r="H8" s="93">
        <v>11523926.369999999</v>
      </c>
      <c r="I8" s="63">
        <v>33467868.620000001</v>
      </c>
      <c r="J8" s="92">
        <v>8126613.1200000001</v>
      </c>
      <c r="K8" s="92">
        <v>5200100.84</v>
      </c>
      <c r="L8" s="92">
        <v>8449595.2100000009</v>
      </c>
      <c r="M8" s="92">
        <v>5262885.03</v>
      </c>
      <c r="N8" s="92">
        <v>6428674.4199999999</v>
      </c>
      <c r="O8" s="65">
        <f t="shared" si="1"/>
        <v>7294599.429999996</v>
      </c>
      <c r="P8" s="35">
        <f t="shared" si="0"/>
        <v>-223579.86000000034</v>
      </c>
      <c r="Q8" s="35">
        <f t="shared" si="0"/>
        <v>942414.1400000006</v>
      </c>
      <c r="R8" s="35">
        <f t="shared" si="0"/>
        <v>230105.41999999993</v>
      </c>
      <c r="S8" s="35">
        <f t="shared" si="0"/>
        <v>1250407.7799999993</v>
      </c>
      <c r="T8" s="68">
        <f t="shared" si="0"/>
        <v>5095251.9499999993</v>
      </c>
      <c r="U8" s="35">
        <v>199393885.47999999</v>
      </c>
      <c r="V8" s="35">
        <v>61396520.619999997</v>
      </c>
      <c r="W8" s="35">
        <v>8793559.0899999999</v>
      </c>
      <c r="X8" s="35">
        <v>64746797.539999999</v>
      </c>
      <c r="Y8" s="35">
        <v>45700619.43</v>
      </c>
      <c r="Z8" s="68">
        <v>18756388.800000001</v>
      </c>
    </row>
    <row r="9" spans="1:26" x14ac:dyDescent="0.3">
      <c r="B9" s="47">
        <v>1970</v>
      </c>
      <c r="C9" s="63">
        <v>43733389.439999998</v>
      </c>
      <c r="D9" s="66">
        <v>8400969.3300000001</v>
      </c>
      <c r="E9" s="66">
        <v>6694127.4400000004</v>
      </c>
      <c r="F9" s="66">
        <v>9571157.9600000009</v>
      </c>
      <c r="G9" s="66">
        <v>7078339.8399999999</v>
      </c>
      <c r="H9" s="67">
        <v>11988794.869999999</v>
      </c>
      <c r="I9" s="63">
        <v>34641100.869999997</v>
      </c>
      <c r="J9" s="66">
        <v>8118796.7599999998</v>
      </c>
      <c r="K9" s="66">
        <v>5620936.21</v>
      </c>
      <c r="L9" s="66">
        <v>8964495.9700000007</v>
      </c>
      <c r="M9" s="66">
        <v>5435741.6299999999</v>
      </c>
      <c r="N9" s="66">
        <v>6501130.2999999998</v>
      </c>
      <c r="O9" s="65">
        <f t="shared" si="1"/>
        <v>9092288.5700000003</v>
      </c>
      <c r="P9" s="35">
        <f t="shared" si="0"/>
        <v>282172.5700000003</v>
      </c>
      <c r="Q9" s="35">
        <f t="shared" si="0"/>
        <v>1073191.2300000004</v>
      </c>
      <c r="R9" s="35">
        <f t="shared" si="0"/>
        <v>606661.99000000022</v>
      </c>
      <c r="S9" s="35">
        <f t="shared" si="0"/>
        <v>1642598.21</v>
      </c>
      <c r="T9" s="68">
        <f t="shared" si="0"/>
        <v>5487664.5699999994</v>
      </c>
      <c r="U9" s="35">
        <v>201677333.46000001</v>
      </c>
      <c r="V9" s="35">
        <v>60306560.5</v>
      </c>
      <c r="W9" s="35">
        <v>9764946.5700000003</v>
      </c>
      <c r="X9" s="35">
        <v>65017650.57</v>
      </c>
      <c r="Y9" s="35">
        <v>47440061.990000002</v>
      </c>
      <c r="Z9" s="68">
        <v>19148113.829999998</v>
      </c>
    </row>
    <row r="10" spans="1:26" x14ac:dyDescent="0.3">
      <c r="B10" s="47">
        <v>1971</v>
      </c>
      <c r="C10" s="63">
        <v>47331123.850000001</v>
      </c>
      <c r="D10" s="66">
        <v>8936219.4299999997</v>
      </c>
      <c r="E10" s="66">
        <v>6993333.4699999997</v>
      </c>
      <c r="F10" s="66">
        <v>10851882.76</v>
      </c>
      <c r="G10" s="66">
        <v>7740687.4199999999</v>
      </c>
      <c r="H10" s="67">
        <v>12809000.77</v>
      </c>
      <c r="I10" s="63">
        <v>34724894.5</v>
      </c>
      <c r="J10" s="66">
        <v>8180359.5700000003</v>
      </c>
      <c r="K10" s="66">
        <v>5558829.6299999999</v>
      </c>
      <c r="L10" s="66">
        <v>9377732.9299999997</v>
      </c>
      <c r="M10" s="66">
        <v>5565849.1500000004</v>
      </c>
      <c r="N10" s="66">
        <v>6042123.2199999997</v>
      </c>
      <c r="O10" s="65">
        <f t="shared" si="1"/>
        <v>12606229.350000001</v>
      </c>
      <c r="P10" s="35">
        <f t="shared" si="0"/>
        <v>755859.8599999994</v>
      </c>
      <c r="Q10" s="35">
        <f t="shared" si="0"/>
        <v>1434503.8399999999</v>
      </c>
      <c r="R10" s="35">
        <f t="shared" si="0"/>
        <v>1474149.83</v>
      </c>
      <c r="S10" s="35">
        <f t="shared" si="0"/>
        <v>2174838.2699999996</v>
      </c>
      <c r="T10" s="68">
        <f t="shared" si="0"/>
        <v>6766877.5499999998</v>
      </c>
      <c r="U10" s="35">
        <v>204173832.28</v>
      </c>
      <c r="V10" s="35">
        <v>58858763.590000004</v>
      </c>
      <c r="W10" s="35">
        <v>10018368.779999999</v>
      </c>
      <c r="X10" s="35">
        <v>66396638.75</v>
      </c>
      <c r="Y10" s="35">
        <v>49147938.219999999</v>
      </c>
      <c r="Z10" s="68">
        <v>19752122.940000001</v>
      </c>
    </row>
    <row r="11" spans="1:26" x14ac:dyDescent="0.3">
      <c r="B11" s="47">
        <v>1972</v>
      </c>
      <c r="C11" s="63">
        <v>46456725.75</v>
      </c>
      <c r="D11" s="66">
        <v>8153443.4100000001</v>
      </c>
      <c r="E11" s="66">
        <v>7241070.4800000004</v>
      </c>
      <c r="F11" s="66">
        <v>10341218.34</v>
      </c>
      <c r="G11" s="66">
        <v>7809733.3799999999</v>
      </c>
      <c r="H11" s="67">
        <v>12911260.140000001</v>
      </c>
      <c r="I11" s="63">
        <v>33164494.57</v>
      </c>
      <c r="J11" s="66">
        <v>7460779.7800000003</v>
      </c>
      <c r="K11" s="66">
        <v>5774675.2699999996</v>
      </c>
      <c r="L11" s="66">
        <v>8982932.2699999996</v>
      </c>
      <c r="M11" s="66">
        <v>5295441.3099999996</v>
      </c>
      <c r="N11" s="66">
        <v>5650665.9400000004</v>
      </c>
      <c r="O11" s="65">
        <f t="shared" si="1"/>
        <v>13292231.18</v>
      </c>
      <c r="P11" s="35">
        <f t="shared" si="0"/>
        <v>692663.62999999989</v>
      </c>
      <c r="Q11" s="35">
        <f t="shared" si="0"/>
        <v>1466395.2100000009</v>
      </c>
      <c r="R11" s="35">
        <f t="shared" si="0"/>
        <v>1358286.0700000003</v>
      </c>
      <c r="S11" s="35">
        <f t="shared" si="0"/>
        <v>2514292.0700000003</v>
      </c>
      <c r="T11" s="68">
        <f t="shared" si="0"/>
        <v>7260594.2000000002</v>
      </c>
      <c r="U11" s="35">
        <v>205796226.50999999</v>
      </c>
      <c r="V11" s="35">
        <v>57649316.659999996</v>
      </c>
      <c r="W11" s="35">
        <v>10463707.35</v>
      </c>
      <c r="X11" s="35">
        <v>66289985.859999999</v>
      </c>
      <c r="Y11" s="35">
        <v>51310612.060000002</v>
      </c>
      <c r="Z11" s="68">
        <v>20082604.579999998</v>
      </c>
    </row>
    <row r="12" spans="1:26" x14ac:dyDescent="0.3">
      <c r="B12" s="47">
        <v>1973</v>
      </c>
      <c r="C12" s="63">
        <v>46203574.869999997</v>
      </c>
      <c r="D12" s="66">
        <v>7273304.8200000003</v>
      </c>
      <c r="E12" s="66">
        <v>7448105.0099999998</v>
      </c>
      <c r="F12" s="66">
        <v>9960130.5</v>
      </c>
      <c r="G12" s="66">
        <v>7965160.6699999999</v>
      </c>
      <c r="H12" s="67">
        <v>13556873.869999999</v>
      </c>
      <c r="I12" s="63">
        <v>31345775.079999998</v>
      </c>
      <c r="J12" s="66">
        <v>6553156.8200000003</v>
      </c>
      <c r="K12" s="66">
        <v>5716229.0599999996</v>
      </c>
      <c r="L12" s="66">
        <v>8319353.9000000004</v>
      </c>
      <c r="M12" s="66">
        <v>5272246.6500000004</v>
      </c>
      <c r="N12" s="66">
        <v>5484788.6500000004</v>
      </c>
      <c r="O12" s="65">
        <f t="shared" si="1"/>
        <v>14857799.789999999</v>
      </c>
      <c r="P12" s="35">
        <f t="shared" si="0"/>
        <v>720148</v>
      </c>
      <c r="Q12" s="35">
        <f t="shared" si="0"/>
        <v>1731875.9500000002</v>
      </c>
      <c r="R12" s="35">
        <f t="shared" si="0"/>
        <v>1640776.5999999996</v>
      </c>
      <c r="S12" s="35">
        <f t="shared" si="0"/>
        <v>2692914.0199999996</v>
      </c>
      <c r="T12" s="68">
        <f t="shared" si="0"/>
        <v>8072085.2199999988</v>
      </c>
      <c r="U12" s="35">
        <v>207181428.88</v>
      </c>
      <c r="V12" s="35">
        <v>56257259.93</v>
      </c>
      <c r="W12" s="35">
        <v>10847135.220000001</v>
      </c>
      <c r="X12" s="35">
        <v>66251521.390000001</v>
      </c>
      <c r="Y12" s="35">
        <v>53276693.859999999</v>
      </c>
      <c r="Z12" s="68">
        <v>20548818.48</v>
      </c>
    </row>
    <row r="13" spans="1:26" x14ac:dyDescent="0.3">
      <c r="B13" s="47">
        <v>1974</v>
      </c>
      <c r="C13" s="63">
        <v>49281048.920000002</v>
      </c>
      <c r="D13" s="66">
        <v>7771108.6200000001</v>
      </c>
      <c r="E13" s="66">
        <v>7693822.6399999997</v>
      </c>
      <c r="F13" s="66">
        <v>10862287.4</v>
      </c>
      <c r="G13" s="66">
        <v>8852835.1099999994</v>
      </c>
      <c r="H13" s="67">
        <v>14100995.15</v>
      </c>
      <c r="I13" s="63">
        <v>33149801.699999999</v>
      </c>
      <c r="J13" s="66">
        <v>7192690.1500000004</v>
      </c>
      <c r="K13" s="66">
        <v>5906647.3600000003</v>
      </c>
      <c r="L13" s="66">
        <v>9260771.2899999991</v>
      </c>
      <c r="M13" s="66">
        <v>5388235.5</v>
      </c>
      <c r="N13" s="66">
        <v>5401457.4000000004</v>
      </c>
      <c r="O13" s="65">
        <f t="shared" si="1"/>
        <v>16131247.220000003</v>
      </c>
      <c r="P13" s="35">
        <f t="shared" si="0"/>
        <v>578418.46999999974</v>
      </c>
      <c r="Q13" s="35">
        <f t="shared" si="0"/>
        <v>1787175.2799999993</v>
      </c>
      <c r="R13" s="35">
        <f t="shared" si="0"/>
        <v>1601516.1100000013</v>
      </c>
      <c r="S13" s="35">
        <f t="shared" si="0"/>
        <v>3464599.6099999994</v>
      </c>
      <c r="T13" s="68">
        <f t="shared" si="0"/>
        <v>8699537.75</v>
      </c>
      <c r="U13" s="35">
        <v>209008972.81</v>
      </c>
      <c r="V13" s="35">
        <v>54716137.130000003</v>
      </c>
      <c r="W13" s="35">
        <v>11506040.359999999</v>
      </c>
      <c r="X13" s="35">
        <v>66927349.780000001</v>
      </c>
      <c r="Y13" s="35">
        <v>54751820.359999999</v>
      </c>
      <c r="Z13" s="68">
        <v>21107625.18</v>
      </c>
    </row>
    <row r="14" spans="1:26" x14ac:dyDescent="0.3">
      <c r="B14" s="47">
        <v>1975</v>
      </c>
      <c r="C14" s="63">
        <v>50559646.969999999</v>
      </c>
      <c r="D14" s="66">
        <v>8792565.7200000007</v>
      </c>
      <c r="E14" s="66">
        <v>7605973.1299999999</v>
      </c>
      <c r="F14" s="66">
        <v>11915767.15</v>
      </c>
      <c r="G14" s="66">
        <v>9166469.3100000005</v>
      </c>
      <c r="H14" s="67">
        <v>13078871.66</v>
      </c>
      <c r="I14" s="63">
        <v>30987270.98</v>
      </c>
      <c r="J14" s="66">
        <v>6579454.7000000002</v>
      </c>
      <c r="K14" s="66">
        <v>5484962.6100000003</v>
      </c>
      <c r="L14" s="66">
        <v>8588415.5199999996</v>
      </c>
      <c r="M14" s="66">
        <v>5816392.8799999999</v>
      </c>
      <c r="N14" s="66">
        <v>4518045.2699999996</v>
      </c>
      <c r="O14" s="65">
        <f t="shared" si="1"/>
        <v>19572375.989999998</v>
      </c>
      <c r="P14" s="35">
        <f t="shared" si="0"/>
        <v>2213111.0200000005</v>
      </c>
      <c r="Q14" s="35">
        <f t="shared" si="0"/>
        <v>2121010.5199999996</v>
      </c>
      <c r="R14" s="35">
        <f t="shared" si="0"/>
        <v>3327351.6300000008</v>
      </c>
      <c r="S14" s="35">
        <f t="shared" si="0"/>
        <v>3350076.4300000006</v>
      </c>
      <c r="T14" s="68">
        <f t="shared" si="0"/>
        <v>8560826.3900000006</v>
      </c>
      <c r="U14" s="35">
        <v>210611363.65000001</v>
      </c>
      <c r="V14" s="35">
        <v>53859533.740000002</v>
      </c>
      <c r="W14" s="35">
        <v>11340567.359999999</v>
      </c>
      <c r="X14" s="35">
        <v>67140958.680000007</v>
      </c>
      <c r="Y14" s="35">
        <v>56648892</v>
      </c>
      <c r="Z14" s="68">
        <v>21621411.870000001</v>
      </c>
    </row>
    <row r="15" spans="1:26" x14ac:dyDescent="0.3">
      <c r="B15" s="47">
        <v>1976</v>
      </c>
      <c r="C15" s="63">
        <v>48865484.289999999</v>
      </c>
      <c r="D15" s="66">
        <v>7497354.4199999999</v>
      </c>
      <c r="E15" s="66">
        <v>7496579.6200000001</v>
      </c>
      <c r="F15" s="66">
        <v>11246391.52</v>
      </c>
      <c r="G15" s="66">
        <v>9285448.4499999993</v>
      </c>
      <c r="H15" s="67">
        <v>13339710.279999999</v>
      </c>
      <c r="I15" s="63">
        <v>29895573.5</v>
      </c>
      <c r="J15" s="66">
        <v>5768430.9500000002</v>
      </c>
      <c r="K15" s="66">
        <v>5526248.4900000002</v>
      </c>
      <c r="L15" s="66">
        <v>8296450.6200000001</v>
      </c>
      <c r="M15" s="66">
        <v>5852752.0499999998</v>
      </c>
      <c r="N15" s="66">
        <v>4451691.3899999997</v>
      </c>
      <c r="O15" s="65">
        <f t="shared" si="1"/>
        <v>18969910.789999999</v>
      </c>
      <c r="P15" s="35">
        <f t="shared" si="0"/>
        <v>1728923.4699999997</v>
      </c>
      <c r="Q15" s="35">
        <f t="shared" si="0"/>
        <v>1970331.13</v>
      </c>
      <c r="R15" s="35">
        <f t="shared" si="0"/>
        <v>2949940.8999999994</v>
      </c>
      <c r="S15" s="35">
        <f t="shared" si="0"/>
        <v>3432696.3999999994</v>
      </c>
      <c r="T15" s="68">
        <f t="shared" si="0"/>
        <v>8888018.8900000006</v>
      </c>
      <c r="U15" s="35">
        <v>211956772.63</v>
      </c>
      <c r="V15" s="35">
        <v>52504555.229999997</v>
      </c>
      <c r="W15" s="35">
        <v>11656387.439999999</v>
      </c>
      <c r="X15" s="35">
        <v>67425199.739999995</v>
      </c>
      <c r="Y15" s="35">
        <v>58374378.719999999</v>
      </c>
      <c r="Z15" s="68">
        <v>21996251.5</v>
      </c>
    </row>
    <row r="16" spans="1:26" x14ac:dyDescent="0.3">
      <c r="B16" s="47">
        <v>1977</v>
      </c>
      <c r="C16" s="63">
        <v>48379728.009999998</v>
      </c>
      <c r="D16" s="66">
        <v>6884158.6299999999</v>
      </c>
      <c r="E16" s="66">
        <v>7759046.0899999999</v>
      </c>
      <c r="F16" s="66">
        <v>10966091.640000001</v>
      </c>
      <c r="G16" s="66">
        <v>9172524.9199999999</v>
      </c>
      <c r="H16" s="67">
        <v>13597906.73</v>
      </c>
      <c r="I16" s="63">
        <v>29731976.050000001</v>
      </c>
      <c r="J16" s="66">
        <v>5564308.1900000004</v>
      </c>
      <c r="K16" s="66">
        <v>5817455.9900000002</v>
      </c>
      <c r="L16" s="66">
        <v>8299563</v>
      </c>
      <c r="M16" s="66">
        <v>5646177.4299999997</v>
      </c>
      <c r="N16" s="66">
        <v>4404471.4400000004</v>
      </c>
      <c r="O16" s="65">
        <f t="shared" si="1"/>
        <v>18647751.959999997</v>
      </c>
      <c r="P16" s="35">
        <f t="shared" si="0"/>
        <v>1319850.4399999995</v>
      </c>
      <c r="Q16" s="35">
        <f t="shared" si="0"/>
        <v>1941590.0999999996</v>
      </c>
      <c r="R16" s="35">
        <f t="shared" si="0"/>
        <v>2666528.6400000006</v>
      </c>
      <c r="S16" s="35">
        <f t="shared" si="0"/>
        <v>3526347.49</v>
      </c>
      <c r="T16" s="68">
        <f t="shared" si="0"/>
        <v>9193435.2899999991</v>
      </c>
      <c r="U16" s="35">
        <v>213623121.27000001</v>
      </c>
      <c r="V16" s="35">
        <v>51003028.259999998</v>
      </c>
      <c r="W16" s="35">
        <v>12301717.289999999</v>
      </c>
      <c r="X16" s="35">
        <v>67537319</v>
      </c>
      <c r="Y16" s="35">
        <v>60381794.789999999</v>
      </c>
      <c r="Z16" s="68">
        <v>22399261.93</v>
      </c>
    </row>
    <row r="17" spans="2:26" x14ac:dyDescent="0.3">
      <c r="B17" s="47">
        <v>1978</v>
      </c>
      <c r="C17" s="63">
        <v>46448632.630000003</v>
      </c>
      <c r="D17" s="66">
        <v>6125874.3600000003</v>
      </c>
      <c r="E17" s="66">
        <v>7523213.6100000003</v>
      </c>
      <c r="F17" s="66">
        <v>10303587.1</v>
      </c>
      <c r="G17" s="66">
        <v>8775767.5899999999</v>
      </c>
      <c r="H17" s="67">
        <v>13720189.970000001</v>
      </c>
      <c r="I17" s="63">
        <v>28913401.379999999</v>
      </c>
      <c r="J17" s="66">
        <v>5214714.2300000004</v>
      </c>
      <c r="K17" s="66">
        <v>5709544.8300000001</v>
      </c>
      <c r="L17" s="66">
        <v>8166786.25</v>
      </c>
      <c r="M17" s="66">
        <v>5542594.71</v>
      </c>
      <c r="N17" s="66">
        <v>4279761.3600000003</v>
      </c>
      <c r="O17" s="65">
        <f t="shared" si="1"/>
        <v>17535231.250000004</v>
      </c>
      <c r="P17" s="35">
        <f t="shared" si="0"/>
        <v>911160.12999999989</v>
      </c>
      <c r="Q17" s="35">
        <f t="shared" si="0"/>
        <v>1813668.7800000003</v>
      </c>
      <c r="R17" s="35">
        <f t="shared" si="0"/>
        <v>2136800.8499999996</v>
      </c>
      <c r="S17" s="35">
        <f t="shared" si="0"/>
        <v>3233172.88</v>
      </c>
      <c r="T17" s="68">
        <f t="shared" si="0"/>
        <v>9440428.6099999994</v>
      </c>
      <c r="U17" s="35">
        <v>215297851.27000001</v>
      </c>
      <c r="V17" s="35">
        <v>50194449.840000004</v>
      </c>
      <c r="W17" s="35">
        <v>12258727.26</v>
      </c>
      <c r="X17" s="35">
        <v>67388487.879999995</v>
      </c>
      <c r="Y17" s="35">
        <v>62325816.18</v>
      </c>
      <c r="Z17" s="68">
        <v>23130370.109999999</v>
      </c>
    </row>
    <row r="18" spans="2:26" x14ac:dyDescent="0.3">
      <c r="B18" s="47">
        <v>1979</v>
      </c>
      <c r="C18" s="63">
        <v>46776282.100000001</v>
      </c>
      <c r="D18" s="66">
        <v>6205451.2999999998</v>
      </c>
      <c r="E18" s="66">
        <v>7514746.46</v>
      </c>
      <c r="F18" s="66">
        <v>10422964.630000001</v>
      </c>
      <c r="G18" s="66">
        <v>8608088.5999999996</v>
      </c>
      <c r="H18" s="67">
        <v>14025031.109999999</v>
      </c>
      <c r="I18" s="63">
        <v>28997440.059999999</v>
      </c>
      <c r="J18" s="66">
        <v>5154441.4000000004</v>
      </c>
      <c r="K18" s="66">
        <v>5699816.3499999996</v>
      </c>
      <c r="L18" s="66">
        <v>8222293.7800000003</v>
      </c>
      <c r="M18" s="66">
        <v>5568044.6399999997</v>
      </c>
      <c r="N18" s="66">
        <v>4352843.8899999997</v>
      </c>
      <c r="O18" s="65">
        <f t="shared" si="1"/>
        <v>17778842.040000003</v>
      </c>
      <c r="P18" s="35">
        <f t="shared" si="0"/>
        <v>1051009.8999999994</v>
      </c>
      <c r="Q18" s="35">
        <f t="shared" si="0"/>
        <v>1814930.1100000003</v>
      </c>
      <c r="R18" s="35">
        <f t="shared" si="0"/>
        <v>2200670.8500000006</v>
      </c>
      <c r="S18" s="35">
        <f t="shared" si="0"/>
        <v>3040043.96</v>
      </c>
      <c r="T18" s="68">
        <f t="shared" si="0"/>
        <v>9672187.2199999988</v>
      </c>
      <c r="U18" s="35">
        <v>217476470.77000001</v>
      </c>
      <c r="V18" s="35">
        <v>48981860.109999999</v>
      </c>
      <c r="W18" s="35">
        <v>12821188.68</v>
      </c>
      <c r="X18" s="35">
        <v>68396031.790000007</v>
      </c>
      <c r="Y18" s="35">
        <v>63582469.68</v>
      </c>
      <c r="Z18" s="68">
        <v>23694920.510000002</v>
      </c>
    </row>
    <row r="19" spans="2:26" x14ac:dyDescent="0.3">
      <c r="B19" s="47">
        <v>1980</v>
      </c>
      <c r="C19" s="63">
        <v>51592079.280000001</v>
      </c>
      <c r="D19" s="66">
        <v>7369474.4800000004</v>
      </c>
      <c r="E19" s="66">
        <v>7825352.6900000004</v>
      </c>
      <c r="F19" s="66">
        <v>12425119.779999999</v>
      </c>
      <c r="G19" s="66">
        <v>9464150.7200000007</v>
      </c>
      <c r="H19" s="67">
        <v>14507981.609999999</v>
      </c>
      <c r="I19" s="63">
        <v>32910623.420000002</v>
      </c>
      <c r="J19" s="66">
        <v>6071683.9199999999</v>
      </c>
      <c r="K19" s="66">
        <v>6149386.6399999997</v>
      </c>
      <c r="L19" s="66">
        <v>10034208.779999999</v>
      </c>
      <c r="M19" s="66">
        <v>6194689.7300000004</v>
      </c>
      <c r="N19" s="66">
        <v>4460654.3499999996</v>
      </c>
      <c r="O19" s="65">
        <f t="shared" si="1"/>
        <v>18681455.859999999</v>
      </c>
      <c r="P19" s="35">
        <f t="shared" si="0"/>
        <v>1297790.5600000005</v>
      </c>
      <c r="Q19" s="35">
        <f t="shared" si="0"/>
        <v>1675966.0500000007</v>
      </c>
      <c r="R19" s="35">
        <f t="shared" si="0"/>
        <v>2390911</v>
      </c>
      <c r="S19" s="35">
        <f t="shared" si="0"/>
        <v>3269460.99</v>
      </c>
      <c r="T19" s="68">
        <f t="shared" si="0"/>
        <v>10047327.26</v>
      </c>
      <c r="U19" s="35">
        <v>224696857.13</v>
      </c>
      <c r="V19" s="35">
        <v>49872056.619999997</v>
      </c>
      <c r="W19" s="35">
        <v>13117036.060000001</v>
      </c>
      <c r="X19" s="35">
        <v>70295365.480000004</v>
      </c>
      <c r="Y19" s="35">
        <v>66744917.590000004</v>
      </c>
      <c r="Z19" s="68">
        <v>24667481.379999999</v>
      </c>
    </row>
    <row r="20" spans="2:26" x14ac:dyDescent="0.3">
      <c r="B20" s="47">
        <v>1981</v>
      </c>
      <c r="C20" s="63">
        <v>53938349.579999998</v>
      </c>
      <c r="D20" s="66">
        <v>7812478.4400000004</v>
      </c>
      <c r="E20" s="66">
        <v>8118613.9199999999</v>
      </c>
      <c r="F20" s="66">
        <v>12943289.109999999</v>
      </c>
      <c r="G20" s="66">
        <v>10559286.99</v>
      </c>
      <c r="H20" s="67">
        <v>14504681.119999999</v>
      </c>
      <c r="I20" s="63">
        <v>35774687.299999997</v>
      </c>
      <c r="J20" s="66">
        <v>6831803.6299999999</v>
      </c>
      <c r="K20" s="66">
        <v>6606005.8799999999</v>
      </c>
      <c r="L20" s="66">
        <v>10892036.439999999</v>
      </c>
      <c r="M20" s="66">
        <v>7151747.3799999999</v>
      </c>
      <c r="N20" s="66">
        <v>4293093.97</v>
      </c>
      <c r="O20" s="65">
        <f t="shared" si="1"/>
        <v>18163662.280000001</v>
      </c>
      <c r="P20" s="35">
        <f t="shared" si="0"/>
        <v>980674.81000000052</v>
      </c>
      <c r="Q20" s="35">
        <f t="shared" si="0"/>
        <v>1512608.04</v>
      </c>
      <c r="R20" s="35">
        <f t="shared" si="0"/>
        <v>2051252.67</v>
      </c>
      <c r="S20" s="35">
        <f t="shared" si="0"/>
        <v>3407539.6100000003</v>
      </c>
      <c r="T20" s="68">
        <f t="shared" si="0"/>
        <v>10211587.149999999</v>
      </c>
      <c r="U20" s="35">
        <v>226873662.99000001</v>
      </c>
      <c r="V20" s="35">
        <v>48982528.200000003</v>
      </c>
      <c r="W20" s="35">
        <v>13574470.220000001</v>
      </c>
      <c r="X20" s="35">
        <v>69764088.090000004</v>
      </c>
      <c r="Y20" s="35">
        <v>69363114.120000005</v>
      </c>
      <c r="Z20" s="68">
        <v>25189462.359999999</v>
      </c>
    </row>
    <row r="21" spans="2:26" x14ac:dyDescent="0.3">
      <c r="B21" s="47">
        <v>1982</v>
      </c>
      <c r="C21" s="63">
        <v>56865368.939999998</v>
      </c>
      <c r="D21" s="66">
        <v>8538459.8599999994</v>
      </c>
      <c r="E21" s="66">
        <v>8527657.1199999992</v>
      </c>
      <c r="F21" s="66">
        <v>14136588.67</v>
      </c>
      <c r="G21" s="66">
        <v>11224699.119999999</v>
      </c>
      <c r="H21" s="67">
        <v>14437964.17</v>
      </c>
      <c r="I21" s="63">
        <v>37883834.420000002</v>
      </c>
      <c r="J21" s="66">
        <v>7200304.2300000004</v>
      </c>
      <c r="K21" s="66">
        <v>7110233.04</v>
      </c>
      <c r="L21" s="66">
        <v>11779232.51</v>
      </c>
      <c r="M21" s="66">
        <v>7678718.4400000004</v>
      </c>
      <c r="N21" s="66">
        <v>4115346.2</v>
      </c>
      <c r="O21" s="65">
        <f t="shared" si="1"/>
        <v>18981534.519999996</v>
      </c>
      <c r="P21" s="35">
        <f t="shared" si="0"/>
        <v>1338155.629999999</v>
      </c>
      <c r="Q21" s="35">
        <f t="shared" si="0"/>
        <v>1417424.0799999991</v>
      </c>
      <c r="R21" s="35">
        <f t="shared" si="0"/>
        <v>2357356.16</v>
      </c>
      <c r="S21" s="35">
        <f t="shared" si="0"/>
        <v>3545980.6799999988</v>
      </c>
      <c r="T21" s="68">
        <f t="shared" si="0"/>
        <v>10322617.969999999</v>
      </c>
      <c r="U21" s="35">
        <v>229150763.65000001</v>
      </c>
      <c r="V21" s="35">
        <v>48844886.460000001</v>
      </c>
      <c r="W21" s="35">
        <v>13629929.4</v>
      </c>
      <c r="X21" s="35">
        <v>70014075.019999996</v>
      </c>
      <c r="Y21" s="35">
        <v>71024183.319999993</v>
      </c>
      <c r="Z21" s="68">
        <v>25637689.449999999</v>
      </c>
    </row>
    <row r="22" spans="2:26" x14ac:dyDescent="0.3">
      <c r="B22" s="47">
        <v>1983</v>
      </c>
      <c r="C22" s="63">
        <v>57019161.630000003</v>
      </c>
      <c r="D22" s="66">
        <v>8583119.3000000007</v>
      </c>
      <c r="E22" s="66">
        <v>8332803.1699999999</v>
      </c>
      <c r="F22" s="66">
        <v>14052943.73</v>
      </c>
      <c r="G22" s="66">
        <v>11523038.039999999</v>
      </c>
      <c r="H22" s="67">
        <v>14527257.390000001</v>
      </c>
      <c r="I22" s="63">
        <v>38506360.060000002</v>
      </c>
      <c r="J22" s="66">
        <v>7467187.8799999999</v>
      </c>
      <c r="K22" s="66">
        <v>7000338.6100000003</v>
      </c>
      <c r="L22" s="66">
        <v>11975995.76</v>
      </c>
      <c r="M22" s="66">
        <v>7942297.2800000003</v>
      </c>
      <c r="N22" s="66">
        <v>4120540.53</v>
      </c>
      <c r="O22" s="65">
        <f t="shared" si="1"/>
        <v>18512801.57</v>
      </c>
      <c r="P22" s="35">
        <f t="shared" si="1"/>
        <v>1115931.4200000009</v>
      </c>
      <c r="Q22" s="35">
        <f t="shared" si="1"/>
        <v>1332464.5599999996</v>
      </c>
      <c r="R22" s="35">
        <f t="shared" si="1"/>
        <v>2076947.9700000007</v>
      </c>
      <c r="S22" s="35">
        <f t="shared" si="1"/>
        <v>3580740.7599999988</v>
      </c>
      <c r="T22" s="68">
        <f t="shared" si="1"/>
        <v>10406716.860000001</v>
      </c>
      <c r="U22" s="35">
        <v>231332044.15000001</v>
      </c>
      <c r="V22" s="35">
        <v>48474965.039999999</v>
      </c>
      <c r="W22" s="35">
        <v>13839171.4</v>
      </c>
      <c r="X22" s="35">
        <v>69485911.989999995</v>
      </c>
      <c r="Y22" s="35">
        <v>73342942.870000005</v>
      </c>
      <c r="Z22" s="68">
        <v>26189052.850000001</v>
      </c>
    </row>
    <row r="23" spans="2:26" x14ac:dyDescent="0.3">
      <c r="B23" s="47">
        <v>1984</v>
      </c>
      <c r="C23" s="63">
        <v>55101614.280000001</v>
      </c>
      <c r="D23" s="66">
        <v>7742365.8300000001</v>
      </c>
      <c r="E23" s="66">
        <v>8550220.8399999999</v>
      </c>
      <c r="F23" s="66">
        <v>13244095.17</v>
      </c>
      <c r="G23" s="66">
        <v>11263439.93</v>
      </c>
      <c r="H23" s="67">
        <v>14301492.51</v>
      </c>
      <c r="I23" s="63">
        <v>37441066.189999998</v>
      </c>
      <c r="J23" s="66">
        <v>6883861.9299999997</v>
      </c>
      <c r="K23" s="66">
        <v>7339338.1299999999</v>
      </c>
      <c r="L23" s="66">
        <v>11475697.51</v>
      </c>
      <c r="M23" s="66">
        <v>7851331.7199999997</v>
      </c>
      <c r="N23" s="66">
        <v>3890836.9</v>
      </c>
      <c r="O23" s="65">
        <f t="shared" si="1"/>
        <v>17660548.090000004</v>
      </c>
      <c r="P23" s="35">
        <f t="shared" si="1"/>
        <v>858503.90000000037</v>
      </c>
      <c r="Q23" s="35">
        <f t="shared" si="1"/>
        <v>1210882.71</v>
      </c>
      <c r="R23" s="35">
        <f t="shared" si="1"/>
        <v>1768397.6600000001</v>
      </c>
      <c r="S23" s="35">
        <f t="shared" si="1"/>
        <v>3412108.21</v>
      </c>
      <c r="T23" s="68">
        <f t="shared" si="1"/>
        <v>10410655.609999999</v>
      </c>
      <c r="U23" s="35">
        <v>233446009.91</v>
      </c>
      <c r="V23" s="35">
        <v>47999912.359999999</v>
      </c>
      <c r="W23" s="35">
        <v>14590131.18</v>
      </c>
      <c r="X23" s="35">
        <v>69265753.640000001</v>
      </c>
      <c r="Y23" s="35">
        <v>74892576.230000004</v>
      </c>
      <c r="Z23" s="68">
        <v>26697636.5</v>
      </c>
    </row>
    <row r="24" spans="2:26" x14ac:dyDescent="0.3">
      <c r="B24" s="47">
        <v>1985</v>
      </c>
      <c r="C24" s="63">
        <v>54650594.719999999</v>
      </c>
      <c r="D24" s="66">
        <v>7472267.7000000002</v>
      </c>
      <c r="E24" s="66">
        <v>8528576.4100000001</v>
      </c>
      <c r="F24" s="66">
        <v>12976425.15</v>
      </c>
      <c r="G24" s="66">
        <v>11114301.960000001</v>
      </c>
      <c r="H24" s="67">
        <v>14559023.5</v>
      </c>
      <c r="I24" s="63">
        <v>37132437.93</v>
      </c>
      <c r="J24" s="66">
        <v>6667065.5199999996</v>
      </c>
      <c r="K24" s="66">
        <v>7122295.4400000004</v>
      </c>
      <c r="L24" s="66">
        <v>11251087.26</v>
      </c>
      <c r="M24" s="66">
        <v>7948100.5199999996</v>
      </c>
      <c r="N24" s="66">
        <v>4143889.19</v>
      </c>
      <c r="O24" s="65">
        <f t="shared" si="1"/>
        <v>17518156.789999999</v>
      </c>
      <c r="P24" s="35">
        <f t="shared" si="1"/>
        <v>805202.18000000063</v>
      </c>
      <c r="Q24" s="35">
        <f t="shared" si="1"/>
        <v>1406280.9699999997</v>
      </c>
      <c r="R24" s="35">
        <f t="shared" si="1"/>
        <v>1725337.8900000006</v>
      </c>
      <c r="S24" s="35">
        <f t="shared" si="1"/>
        <v>3166201.4400000013</v>
      </c>
      <c r="T24" s="68">
        <f t="shared" si="1"/>
        <v>10415134.310000001</v>
      </c>
      <c r="U24" s="35">
        <v>236198387.44999999</v>
      </c>
      <c r="V24" s="35">
        <v>48327085.600000001</v>
      </c>
      <c r="W24" s="35">
        <v>14617510.140000001</v>
      </c>
      <c r="X24" s="35">
        <v>70292698.120000005</v>
      </c>
      <c r="Y24" s="35">
        <v>75761492.810000002</v>
      </c>
      <c r="Z24" s="68">
        <v>27199600.780000001</v>
      </c>
    </row>
    <row r="25" spans="2:26" x14ac:dyDescent="0.3">
      <c r="B25" s="47">
        <v>1986</v>
      </c>
      <c r="C25" s="63">
        <v>53776218.530000001</v>
      </c>
      <c r="D25" s="66">
        <v>6911618.1200000001</v>
      </c>
      <c r="E25" s="66">
        <v>8846354.6300000008</v>
      </c>
      <c r="F25" s="66">
        <v>12712494.83</v>
      </c>
      <c r="G25" s="66">
        <v>10567233.42</v>
      </c>
      <c r="H25" s="67">
        <v>14738517.529999999</v>
      </c>
      <c r="I25" s="63">
        <v>36202802</v>
      </c>
      <c r="J25" s="66">
        <v>6163472.4900000002</v>
      </c>
      <c r="K25" s="66">
        <v>7386641.5999999996</v>
      </c>
      <c r="L25" s="66">
        <v>10849181.029999999</v>
      </c>
      <c r="M25" s="66">
        <v>7646915.7199999997</v>
      </c>
      <c r="N25" s="66">
        <v>4156591.16</v>
      </c>
      <c r="O25" s="65">
        <f t="shared" si="1"/>
        <v>17573416.530000001</v>
      </c>
      <c r="P25" s="35">
        <f t="shared" si="1"/>
        <v>748145.62999999989</v>
      </c>
      <c r="Q25" s="35">
        <f t="shared" si="1"/>
        <v>1459713.0300000012</v>
      </c>
      <c r="R25" s="35">
        <f t="shared" si="1"/>
        <v>1863313.8000000007</v>
      </c>
      <c r="S25" s="35">
        <f t="shared" si="1"/>
        <v>2920317.7</v>
      </c>
      <c r="T25" s="68">
        <f t="shared" si="1"/>
        <v>10581926.369999999</v>
      </c>
      <c r="U25" s="35">
        <v>238212028.25999999</v>
      </c>
      <c r="V25" s="35">
        <v>48059477.890000001</v>
      </c>
      <c r="W25" s="35">
        <v>15020431.85</v>
      </c>
      <c r="X25" s="35">
        <v>70940363.870000005</v>
      </c>
      <c r="Y25" s="35">
        <v>76340476.290000007</v>
      </c>
      <c r="Z25" s="68">
        <v>27851278.359999999</v>
      </c>
    </row>
    <row r="26" spans="2:26" x14ac:dyDescent="0.3">
      <c r="B26" s="47">
        <v>1987</v>
      </c>
      <c r="C26" s="63">
        <v>52394405.560000002</v>
      </c>
      <c r="D26" s="66">
        <v>6626909.3700000001</v>
      </c>
      <c r="E26" s="66">
        <v>8843474.5199999996</v>
      </c>
      <c r="F26" s="66">
        <v>12084509.49</v>
      </c>
      <c r="G26" s="66">
        <v>10404298.76</v>
      </c>
      <c r="H26" s="67">
        <v>14435213.42</v>
      </c>
      <c r="I26" s="63">
        <v>34870840.049999997</v>
      </c>
      <c r="J26" s="66">
        <v>5773403.9900000002</v>
      </c>
      <c r="K26" s="66">
        <v>7196324.4699999997</v>
      </c>
      <c r="L26" s="66">
        <v>10173134.18</v>
      </c>
      <c r="M26" s="66">
        <v>7428479.8200000003</v>
      </c>
      <c r="N26" s="66">
        <v>4299497.59</v>
      </c>
      <c r="O26" s="65">
        <f t="shared" si="1"/>
        <v>17523565.510000005</v>
      </c>
      <c r="P26" s="35">
        <f t="shared" si="1"/>
        <v>853505.37999999989</v>
      </c>
      <c r="Q26" s="35">
        <f t="shared" si="1"/>
        <v>1647150.0499999998</v>
      </c>
      <c r="R26" s="35">
        <f t="shared" si="1"/>
        <v>1911375.3100000005</v>
      </c>
      <c r="S26" s="35">
        <f t="shared" si="1"/>
        <v>2975818.9399999995</v>
      </c>
      <c r="T26" s="68">
        <f t="shared" si="1"/>
        <v>10135715.83</v>
      </c>
      <c r="U26" s="35">
        <v>240790737.97</v>
      </c>
      <c r="V26" s="35">
        <v>48059553.490000002</v>
      </c>
      <c r="W26" s="35">
        <v>15410373.859999999</v>
      </c>
      <c r="X26" s="35">
        <v>70771646.159999996</v>
      </c>
      <c r="Y26" s="35">
        <v>78185749.700000003</v>
      </c>
      <c r="Z26" s="68">
        <v>28363414.760000002</v>
      </c>
    </row>
    <row r="27" spans="2:26" x14ac:dyDescent="0.3">
      <c r="B27" s="47">
        <v>1988</v>
      </c>
      <c r="C27" s="63">
        <v>53283467.899999999</v>
      </c>
      <c r="D27" s="66">
        <v>6648788.6799999997</v>
      </c>
      <c r="E27" s="66">
        <v>9002672.7799999993</v>
      </c>
      <c r="F27" s="66">
        <v>12253338.76</v>
      </c>
      <c r="G27" s="66">
        <v>10414372.1</v>
      </c>
      <c r="H27" s="67">
        <v>14964295.58</v>
      </c>
      <c r="I27" s="63">
        <v>36031808.5</v>
      </c>
      <c r="J27" s="66">
        <v>5885706.7400000002</v>
      </c>
      <c r="K27" s="66">
        <v>7426736.2300000004</v>
      </c>
      <c r="L27" s="66">
        <v>10512212.720000001</v>
      </c>
      <c r="M27" s="66">
        <v>7638889.7300000004</v>
      </c>
      <c r="N27" s="66">
        <v>4568263.08</v>
      </c>
      <c r="O27" s="65">
        <f t="shared" si="1"/>
        <v>17251659.399999999</v>
      </c>
      <c r="P27" s="35">
        <f t="shared" si="1"/>
        <v>763081.93999999948</v>
      </c>
      <c r="Q27" s="35">
        <f t="shared" si="1"/>
        <v>1575936.5499999989</v>
      </c>
      <c r="R27" s="35">
        <f t="shared" si="1"/>
        <v>1741126.0399999991</v>
      </c>
      <c r="S27" s="35">
        <f t="shared" si="1"/>
        <v>2775482.3699999992</v>
      </c>
      <c r="T27" s="68">
        <f t="shared" si="1"/>
        <v>10396032.5</v>
      </c>
      <c r="U27" s="35">
        <v>243362906.47999999</v>
      </c>
      <c r="V27" s="35">
        <v>48388756.75</v>
      </c>
      <c r="W27" s="35">
        <v>15502969.01</v>
      </c>
      <c r="X27" s="35">
        <v>70876617.560000002</v>
      </c>
      <c r="Y27" s="35">
        <v>79667803.609999999</v>
      </c>
      <c r="Z27" s="68">
        <v>28926759.550000001</v>
      </c>
    </row>
    <row r="28" spans="2:26" x14ac:dyDescent="0.3">
      <c r="B28" s="47">
        <v>1989</v>
      </c>
      <c r="C28" s="63">
        <v>52951735.049999997</v>
      </c>
      <c r="D28" s="66">
        <v>6602099.6299999999</v>
      </c>
      <c r="E28" s="66">
        <v>8807649.5800000001</v>
      </c>
      <c r="F28" s="66">
        <v>12085801.939999999</v>
      </c>
      <c r="G28" s="66">
        <v>10295422.060000001</v>
      </c>
      <c r="H28" s="67">
        <v>15160761.84</v>
      </c>
      <c r="I28" s="63">
        <v>35142827.700000003</v>
      </c>
      <c r="J28" s="66">
        <v>5793026.9800000004</v>
      </c>
      <c r="K28" s="66">
        <v>7152409.9900000002</v>
      </c>
      <c r="L28" s="66">
        <v>10266545.59</v>
      </c>
      <c r="M28" s="66">
        <v>7483736.8600000003</v>
      </c>
      <c r="N28" s="66">
        <v>4447108.28</v>
      </c>
      <c r="O28" s="65">
        <f t="shared" si="1"/>
        <v>17808907.349999994</v>
      </c>
      <c r="P28" s="35">
        <f t="shared" si="1"/>
        <v>809072.64999999944</v>
      </c>
      <c r="Q28" s="35">
        <f t="shared" si="1"/>
        <v>1655239.5899999999</v>
      </c>
      <c r="R28" s="35">
        <f t="shared" si="1"/>
        <v>1819256.3499999996</v>
      </c>
      <c r="S28" s="35">
        <f t="shared" si="1"/>
        <v>2811685.2</v>
      </c>
      <c r="T28" s="68">
        <f t="shared" si="1"/>
        <v>10713653.559999999</v>
      </c>
      <c r="U28" s="35">
        <v>245774251.46000001</v>
      </c>
      <c r="V28" s="35">
        <v>48519804.100000001</v>
      </c>
      <c r="W28" s="35">
        <v>15783230.85</v>
      </c>
      <c r="X28" s="35">
        <v>71231249.879999995</v>
      </c>
      <c r="Y28" s="35">
        <v>80775740.010000005</v>
      </c>
      <c r="Z28" s="68">
        <v>29464226.620000001</v>
      </c>
    </row>
    <row r="29" spans="2:26" x14ac:dyDescent="0.3">
      <c r="B29" s="47">
        <v>1990</v>
      </c>
      <c r="C29" s="63">
        <v>55089856.590000004</v>
      </c>
      <c r="D29" s="66">
        <v>6923874.7300000004</v>
      </c>
      <c r="E29" s="66">
        <v>9585294.9199999999</v>
      </c>
      <c r="F29" s="66">
        <v>12949385.33</v>
      </c>
      <c r="G29" s="66">
        <v>10593808.66</v>
      </c>
      <c r="H29" s="67">
        <v>15037492.949999999</v>
      </c>
      <c r="I29" s="63">
        <v>36877841.009999998</v>
      </c>
      <c r="J29" s="66">
        <v>6163982.2599999998</v>
      </c>
      <c r="K29" s="66">
        <v>7659709.9500000002</v>
      </c>
      <c r="L29" s="66">
        <v>10878155.029999999</v>
      </c>
      <c r="M29" s="66">
        <v>7718278.75</v>
      </c>
      <c r="N29" s="66">
        <v>4457715.0199999996</v>
      </c>
      <c r="O29" s="65">
        <f t="shared" si="1"/>
        <v>18212015.580000006</v>
      </c>
      <c r="P29" s="35">
        <f t="shared" si="1"/>
        <v>759892.47000000067</v>
      </c>
      <c r="Q29" s="35">
        <f t="shared" si="1"/>
        <v>1925584.9699999997</v>
      </c>
      <c r="R29" s="35">
        <f t="shared" si="1"/>
        <v>2071230.3000000007</v>
      </c>
      <c r="S29" s="35">
        <f t="shared" si="1"/>
        <v>2875529.91</v>
      </c>
      <c r="T29" s="68">
        <f t="shared" si="1"/>
        <v>10579777.93</v>
      </c>
      <c r="U29" s="35">
        <v>248463889.62</v>
      </c>
      <c r="V29" s="35">
        <v>48717097.700000003</v>
      </c>
      <c r="W29" s="35">
        <v>16552176.52</v>
      </c>
      <c r="X29" s="35">
        <v>71768895.629999995</v>
      </c>
      <c r="Y29" s="35">
        <v>81441547.760000005</v>
      </c>
      <c r="Z29" s="68">
        <v>29984172.010000002</v>
      </c>
    </row>
    <row r="30" spans="2:26" x14ac:dyDescent="0.3">
      <c r="B30" s="47">
        <v>1991</v>
      </c>
      <c r="C30" s="63">
        <v>59418168.990000002</v>
      </c>
      <c r="D30" s="66">
        <v>7462219.8700000001</v>
      </c>
      <c r="E30" s="66">
        <v>10244635.640000001</v>
      </c>
      <c r="F30" s="66">
        <v>14194276.91</v>
      </c>
      <c r="G30" s="66">
        <v>11438322.07</v>
      </c>
      <c r="H30" s="67">
        <v>16078714.5</v>
      </c>
      <c r="I30" s="63">
        <v>38240557.630000003</v>
      </c>
      <c r="J30" s="66">
        <v>6177301.9000000004</v>
      </c>
      <c r="K30" s="66">
        <v>7926390.9000000004</v>
      </c>
      <c r="L30" s="66">
        <v>11347510.93</v>
      </c>
      <c r="M30" s="66">
        <v>8023665.7800000003</v>
      </c>
      <c r="N30" s="66">
        <v>4765688.12</v>
      </c>
      <c r="O30" s="65">
        <f t="shared" si="1"/>
        <v>21177611.359999999</v>
      </c>
      <c r="P30" s="35">
        <f t="shared" si="1"/>
        <v>1284917.9699999997</v>
      </c>
      <c r="Q30" s="35">
        <f t="shared" si="1"/>
        <v>2318244.7400000002</v>
      </c>
      <c r="R30" s="35">
        <f t="shared" si="1"/>
        <v>2846765.9800000004</v>
      </c>
      <c r="S30" s="35">
        <f t="shared" si="1"/>
        <v>3414656.29</v>
      </c>
      <c r="T30" s="68">
        <f t="shared" si="1"/>
        <v>11313026.379999999</v>
      </c>
      <c r="U30" s="35">
        <v>250983826.06</v>
      </c>
      <c r="V30" s="35">
        <v>48619306.219999999</v>
      </c>
      <c r="W30" s="35">
        <v>17494488.780000001</v>
      </c>
      <c r="X30" s="35">
        <v>72272876.219999999</v>
      </c>
      <c r="Y30" s="35">
        <v>82084176.269999996</v>
      </c>
      <c r="Z30" s="68">
        <v>30512978.57</v>
      </c>
    </row>
    <row r="31" spans="2:26" x14ac:dyDescent="0.3">
      <c r="B31" s="47">
        <v>1992</v>
      </c>
      <c r="C31" s="63">
        <v>61890431.079999998</v>
      </c>
      <c r="D31" s="66">
        <v>7721730.6299999999</v>
      </c>
      <c r="E31" s="66">
        <v>10444881.609999999</v>
      </c>
      <c r="F31" s="66">
        <v>14773598.380000001</v>
      </c>
      <c r="G31" s="66">
        <v>12279469.359999999</v>
      </c>
      <c r="H31" s="67">
        <v>16670751.1</v>
      </c>
      <c r="I31" s="63">
        <v>40082888.060000002</v>
      </c>
      <c r="J31" s="66">
        <v>6412902.4500000002</v>
      </c>
      <c r="K31" s="66">
        <v>8253638.6600000001</v>
      </c>
      <c r="L31" s="66">
        <v>11740022.220000001</v>
      </c>
      <c r="M31" s="66">
        <v>8541615.8300000001</v>
      </c>
      <c r="N31" s="66">
        <v>5134708.9000000004</v>
      </c>
      <c r="O31" s="65">
        <f t="shared" si="1"/>
        <v>21807543.019999996</v>
      </c>
      <c r="P31" s="35">
        <f t="shared" si="1"/>
        <v>1308828.1799999997</v>
      </c>
      <c r="Q31" s="35">
        <f t="shared" si="1"/>
        <v>2191242.9499999993</v>
      </c>
      <c r="R31" s="35">
        <f t="shared" si="1"/>
        <v>3033576.16</v>
      </c>
      <c r="S31" s="35">
        <f t="shared" si="1"/>
        <v>3737853.5299999993</v>
      </c>
      <c r="T31" s="68">
        <f t="shared" si="1"/>
        <v>11536042.199999999</v>
      </c>
      <c r="U31" s="35">
        <v>253924205.99000001</v>
      </c>
      <c r="V31" s="35">
        <v>49271594.43</v>
      </c>
      <c r="W31" s="35">
        <v>17790600.34</v>
      </c>
      <c r="X31" s="35">
        <v>73202878.799999997</v>
      </c>
      <c r="Y31" s="35">
        <v>82831987.140000001</v>
      </c>
      <c r="Z31" s="68">
        <v>30827145.280000001</v>
      </c>
    </row>
    <row r="32" spans="2:26" x14ac:dyDescent="0.3">
      <c r="B32" s="47">
        <v>1993</v>
      </c>
      <c r="C32" s="63">
        <v>65758872.630000003</v>
      </c>
      <c r="D32" s="66">
        <v>8423895.4800000004</v>
      </c>
      <c r="E32" s="66">
        <v>11318685.41</v>
      </c>
      <c r="F32" s="66">
        <v>15963112.09</v>
      </c>
      <c r="G32" s="66">
        <v>13127350.189999999</v>
      </c>
      <c r="H32" s="67">
        <v>16925829.460000001</v>
      </c>
      <c r="I32" s="63">
        <v>43564462.859999999</v>
      </c>
      <c r="J32" s="66">
        <v>7237797.5700000003</v>
      </c>
      <c r="K32" s="66">
        <v>9047021.4000000004</v>
      </c>
      <c r="L32" s="66">
        <v>13031989.43</v>
      </c>
      <c r="M32" s="66">
        <v>9281420.8000000007</v>
      </c>
      <c r="N32" s="66">
        <v>4966233.66</v>
      </c>
      <c r="O32" s="65">
        <f t="shared" si="1"/>
        <v>22194409.770000003</v>
      </c>
      <c r="P32" s="35">
        <f t="shared" si="1"/>
        <v>1186097.9100000001</v>
      </c>
      <c r="Q32" s="35">
        <f t="shared" si="1"/>
        <v>2271664.0099999998</v>
      </c>
      <c r="R32" s="35">
        <f t="shared" si="1"/>
        <v>2931122.66</v>
      </c>
      <c r="S32" s="35">
        <f t="shared" si="1"/>
        <v>3845929.3899999987</v>
      </c>
      <c r="T32" s="68">
        <f t="shared" si="1"/>
        <v>11959595.800000001</v>
      </c>
      <c r="U32" s="35">
        <v>259507252.03</v>
      </c>
      <c r="V32" s="35">
        <v>50745644.960000001</v>
      </c>
      <c r="W32" s="35">
        <v>18992952.289999999</v>
      </c>
      <c r="X32" s="35">
        <v>75902554.459999993</v>
      </c>
      <c r="Y32" s="35">
        <v>83124624.170000002</v>
      </c>
      <c r="Z32" s="68">
        <v>30741476.149999999</v>
      </c>
    </row>
    <row r="33" spans="2:26" x14ac:dyDescent="0.3">
      <c r="B33" s="47">
        <v>1994</v>
      </c>
      <c r="C33" s="63">
        <v>65347495.670000002</v>
      </c>
      <c r="D33" s="66">
        <v>7911776.4699999997</v>
      </c>
      <c r="E33" s="66">
        <v>11374399.109999999</v>
      </c>
      <c r="F33" s="66">
        <v>15078678.699999999</v>
      </c>
      <c r="G33" s="66">
        <v>13261341.880000001</v>
      </c>
      <c r="H33" s="67">
        <v>17721299.510000002</v>
      </c>
      <c r="I33" s="63">
        <v>41071862.109999999</v>
      </c>
      <c r="J33" s="66">
        <v>6374163.2300000004</v>
      </c>
      <c r="K33" s="66">
        <v>8436473.9000000004</v>
      </c>
      <c r="L33" s="66">
        <v>11457639.539999999</v>
      </c>
      <c r="M33" s="66">
        <v>9921170.0299999993</v>
      </c>
      <c r="N33" s="66">
        <v>4882415.41</v>
      </c>
      <c r="O33" s="65">
        <f t="shared" si="1"/>
        <v>24275633.560000002</v>
      </c>
      <c r="P33" s="35">
        <f t="shared" si="1"/>
        <v>1537613.2399999993</v>
      </c>
      <c r="Q33" s="35">
        <f t="shared" si="1"/>
        <v>2937925.209999999</v>
      </c>
      <c r="R33" s="35">
        <f t="shared" si="1"/>
        <v>3621039.16</v>
      </c>
      <c r="S33" s="35">
        <f t="shared" si="1"/>
        <v>3340171.8500000015</v>
      </c>
      <c r="T33" s="68">
        <f t="shared" si="1"/>
        <v>12838884.100000001</v>
      </c>
      <c r="U33" s="35">
        <v>261950370.5</v>
      </c>
      <c r="V33" s="35">
        <v>51058044.32</v>
      </c>
      <c r="W33" s="35">
        <v>19438899.149999999</v>
      </c>
      <c r="X33" s="35">
        <v>75952980.530000001</v>
      </c>
      <c r="Y33" s="35">
        <v>84251235.480000004</v>
      </c>
      <c r="Z33" s="68">
        <v>31249211.02</v>
      </c>
    </row>
    <row r="34" spans="2:26" x14ac:dyDescent="0.3">
      <c r="B34" s="47">
        <v>1995</v>
      </c>
      <c r="C34" s="63">
        <v>63337638.920000002</v>
      </c>
      <c r="D34" s="66">
        <v>7360458.8600000003</v>
      </c>
      <c r="E34" s="66">
        <v>11217062.949999999</v>
      </c>
      <c r="F34" s="66">
        <v>14275201.140000001</v>
      </c>
      <c r="G34" s="66">
        <v>13138103.390000001</v>
      </c>
      <c r="H34" s="67">
        <v>17346812.579999998</v>
      </c>
      <c r="I34" s="63">
        <v>37549442.289999999</v>
      </c>
      <c r="J34" s="66">
        <v>5423203.3200000003</v>
      </c>
      <c r="K34" s="66">
        <v>7900762.21</v>
      </c>
      <c r="L34" s="66">
        <v>10199636.140000001</v>
      </c>
      <c r="M34" s="66">
        <v>9386805.9800000004</v>
      </c>
      <c r="N34" s="66">
        <v>4639034.6399999997</v>
      </c>
      <c r="O34" s="65">
        <f t="shared" si="1"/>
        <v>25788196.630000003</v>
      </c>
      <c r="P34" s="35">
        <f t="shared" si="1"/>
        <v>1937255.54</v>
      </c>
      <c r="Q34" s="35">
        <f t="shared" si="1"/>
        <v>3316300.7399999993</v>
      </c>
      <c r="R34" s="35">
        <f t="shared" si="1"/>
        <v>4075565</v>
      </c>
      <c r="S34" s="35">
        <f t="shared" si="1"/>
        <v>3751297.41</v>
      </c>
      <c r="T34" s="68">
        <f t="shared" si="1"/>
        <v>12707777.939999998</v>
      </c>
      <c r="U34" s="35">
        <v>264234217.58000001</v>
      </c>
      <c r="V34" s="35">
        <v>50838542.039999999</v>
      </c>
      <c r="W34" s="35">
        <v>20303653.120000001</v>
      </c>
      <c r="X34" s="35">
        <v>75896374.140000001</v>
      </c>
      <c r="Y34" s="35">
        <v>85542318.5</v>
      </c>
      <c r="Z34" s="68">
        <v>31653329.780000001</v>
      </c>
    </row>
    <row r="35" spans="2:26" x14ac:dyDescent="0.3">
      <c r="B35" s="47">
        <v>1996</v>
      </c>
      <c r="C35" s="63">
        <v>63273775.899999999</v>
      </c>
      <c r="D35" s="66">
        <v>7313533.9299999997</v>
      </c>
      <c r="E35" s="66">
        <v>10974991.25</v>
      </c>
      <c r="F35" s="66">
        <v>14186082.699999999</v>
      </c>
      <c r="G35" s="66">
        <v>13222752.1</v>
      </c>
      <c r="H35" s="67">
        <v>17576415.920000002</v>
      </c>
      <c r="I35" s="63">
        <v>37719138.990000002</v>
      </c>
      <c r="J35" s="66">
        <v>5371337.0199999996</v>
      </c>
      <c r="K35" s="66">
        <v>7939302</v>
      </c>
      <c r="L35" s="66">
        <v>10232810.710000001</v>
      </c>
      <c r="M35" s="66">
        <v>9367189.5</v>
      </c>
      <c r="N35" s="66">
        <v>4808499.76</v>
      </c>
      <c r="O35" s="65">
        <f t="shared" si="1"/>
        <v>25554636.909999996</v>
      </c>
      <c r="P35" s="35">
        <f t="shared" si="1"/>
        <v>1942196.9100000001</v>
      </c>
      <c r="Q35" s="35">
        <f t="shared" si="1"/>
        <v>3035689.25</v>
      </c>
      <c r="R35" s="35">
        <f t="shared" si="1"/>
        <v>3953271.9899999984</v>
      </c>
      <c r="S35" s="35">
        <f t="shared" si="1"/>
        <v>3855562.5999999996</v>
      </c>
      <c r="T35" s="68">
        <f t="shared" si="1"/>
        <v>12767916.160000002</v>
      </c>
      <c r="U35" s="35">
        <v>266682166.11000001</v>
      </c>
      <c r="V35" s="35">
        <v>50996831.979999997</v>
      </c>
      <c r="W35" s="35">
        <v>20226107.969999999</v>
      </c>
      <c r="X35" s="35">
        <v>76520138.859999999</v>
      </c>
      <c r="Y35" s="35">
        <v>87066032.670000002</v>
      </c>
      <c r="Z35" s="68">
        <v>31873054.629999999</v>
      </c>
    </row>
    <row r="36" spans="2:26" x14ac:dyDescent="0.3">
      <c r="B36" s="47">
        <v>1997</v>
      </c>
      <c r="C36" s="63">
        <v>61793056.770000003</v>
      </c>
      <c r="D36" s="66">
        <v>6813437.3600000003</v>
      </c>
      <c r="E36" s="66">
        <v>10769053.539999999</v>
      </c>
      <c r="F36" s="66">
        <v>13445130.84</v>
      </c>
      <c r="G36" s="66">
        <v>13492871.17</v>
      </c>
      <c r="H36" s="67">
        <v>17272563.859999999</v>
      </c>
      <c r="I36" s="63">
        <v>36538373.189999998</v>
      </c>
      <c r="J36" s="66">
        <v>5065680.95</v>
      </c>
      <c r="K36" s="66">
        <v>7747703.7699999996</v>
      </c>
      <c r="L36" s="66">
        <v>9695573.0999999996</v>
      </c>
      <c r="M36" s="66">
        <v>9430253.7899999991</v>
      </c>
      <c r="N36" s="66">
        <v>4599161.58</v>
      </c>
      <c r="O36" s="65">
        <f t="shared" si="1"/>
        <v>25254683.580000006</v>
      </c>
      <c r="P36" s="35">
        <f t="shared" si="1"/>
        <v>1747756.4100000001</v>
      </c>
      <c r="Q36" s="35">
        <f t="shared" si="1"/>
        <v>3021349.7699999996</v>
      </c>
      <c r="R36" s="35">
        <f t="shared" si="1"/>
        <v>3749557.74</v>
      </c>
      <c r="S36" s="35">
        <f t="shared" si="1"/>
        <v>4062617.3800000008</v>
      </c>
      <c r="T36" s="68">
        <f t="shared" si="1"/>
        <v>12673402.279999999</v>
      </c>
      <c r="U36" s="35">
        <v>268984214</v>
      </c>
      <c r="V36" s="35">
        <v>51241873.509999998</v>
      </c>
      <c r="W36" s="35">
        <v>20427120.23</v>
      </c>
      <c r="X36" s="35">
        <v>76802475.769999996</v>
      </c>
      <c r="Y36" s="35">
        <v>88430384.150000006</v>
      </c>
      <c r="Z36" s="68">
        <v>32082360.34</v>
      </c>
    </row>
    <row r="37" spans="2:26" x14ac:dyDescent="0.3">
      <c r="B37" s="47">
        <v>1998</v>
      </c>
      <c r="C37" s="63">
        <v>59748415.359999999</v>
      </c>
      <c r="D37" s="66">
        <v>6676553.4100000001</v>
      </c>
      <c r="E37" s="66">
        <v>10238624.74</v>
      </c>
      <c r="F37" s="66">
        <v>12766711.789999999</v>
      </c>
      <c r="G37" s="66">
        <v>12830960.380000001</v>
      </c>
      <c r="H37" s="67">
        <v>17235565.039999999</v>
      </c>
      <c r="I37" s="63">
        <v>35361665.590000004</v>
      </c>
      <c r="J37" s="66">
        <v>5060605.7300000004</v>
      </c>
      <c r="K37" s="66">
        <v>7266465.5599999996</v>
      </c>
      <c r="L37" s="66">
        <v>9357796.8499999996</v>
      </c>
      <c r="M37" s="66">
        <v>9113215.9000000004</v>
      </c>
      <c r="N37" s="66">
        <v>4563581.55</v>
      </c>
      <c r="O37" s="65">
        <f t="shared" si="1"/>
        <v>24386749.769999996</v>
      </c>
      <c r="P37" s="35">
        <f t="shared" si="1"/>
        <v>1615947.6799999997</v>
      </c>
      <c r="Q37" s="35">
        <f t="shared" si="1"/>
        <v>2972159.1800000006</v>
      </c>
      <c r="R37" s="35">
        <f t="shared" si="1"/>
        <v>3408914.9399999995</v>
      </c>
      <c r="S37" s="35">
        <f t="shared" si="1"/>
        <v>3717744.4800000004</v>
      </c>
      <c r="T37" s="68">
        <f t="shared" si="1"/>
        <v>12671983.489999998</v>
      </c>
      <c r="U37" s="35">
        <v>271545173.36000001</v>
      </c>
      <c r="V37" s="35">
        <v>51432703.479999997</v>
      </c>
      <c r="W37" s="35">
        <v>20556604.559999999</v>
      </c>
      <c r="X37" s="35">
        <v>76507371.739999995</v>
      </c>
      <c r="Y37" s="35">
        <v>90659571.040000007</v>
      </c>
      <c r="Z37" s="68">
        <v>32388922.539999999</v>
      </c>
    </row>
    <row r="38" spans="2:26" x14ac:dyDescent="0.3">
      <c r="B38" s="47">
        <v>1999</v>
      </c>
      <c r="C38" s="63">
        <v>57994135.350000001</v>
      </c>
      <c r="D38" s="66">
        <v>6223554.3700000001</v>
      </c>
      <c r="E38" s="66">
        <v>9379953.4299999997</v>
      </c>
      <c r="F38" s="66">
        <v>11999918.609999999</v>
      </c>
      <c r="G38" s="66">
        <v>13247455.09</v>
      </c>
      <c r="H38" s="67">
        <v>17143253.850000001</v>
      </c>
      <c r="I38" s="63">
        <v>33961620.140000001</v>
      </c>
      <c r="J38" s="66">
        <v>4592960.8899999997</v>
      </c>
      <c r="K38" s="66">
        <v>6683978.4000000004</v>
      </c>
      <c r="L38" s="66">
        <v>8822415.1400000006</v>
      </c>
      <c r="M38" s="66">
        <v>9413804.7400000002</v>
      </c>
      <c r="N38" s="66">
        <v>4448460.97</v>
      </c>
      <c r="O38" s="65">
        <f t="shared" si="1"/>
        <v>24032515.210000001</v>
      </c>
      <c r="P38" s="35">
        <f t="shared" si="1"/>
        <v>1630593.4800000004</v>
      </c>
      <c r="Q38" s="35">
        <f t="shared" si="1"/>
        <v>2695975.0299999993</v>
      </c>
      <c r="R38" s="35">
        <f t="shared" si="1"/>
        <v>3177503.4699999988</v>
      </c>
      <c r="S38" s="35">
        <f t="shared" si="1"/>
        <v>3833650.3499999996</v>
      </c>
      <c r="T38" s="68">
        <f t="shared" si="1"/>
        <v>12694792.880000003</v>
      </c>
      <c r="U38" s="35">
        <v>273901347.41000003</v>
      </c>
      <c r="V38" s="35">
        <v>52382428.18</v>
      </c>
      <c r="W38" s="35">
        <v>19926917.969999999</v>
      </c>
      <c r="X38" s="35">
        <v>77197906.590000004</v>
      </c>
      <c r="Y38" s="35">
        <v>91807524.829999998</v>
      </c>
      <c r="Z38" s="68">
        <v>32586569.84</v>
      </c>
    </row>
    <row r="39" spans="2:26" x14ac:dyDescent="0.3">
      <c r="B39" s="47">
        <v>2000</v>
      </c>
      <c r="C39" s="63">
        <v>57868643.280000001</v>
      </c>
      <c r="D39" s="66">
        <v>6143897.1799999997</v>
      </c>
      <c r="E39" s="66">
        <v>8742884.0899999999</v>
      </c>
      <c r="F39" s="66">
        <v>11610262.279999999</v>
      </c>
      <c r="G39" s="66">
        <v>13467702.34</v>
      </c>
      <c r="H39" s="67">
        <v>17903897.390000001</v>
      </c>
      <c r="I39" s="63">
        <v>34602836.960000001</v>
      </c>
      <c r="J39" s="66">
        <v>4740367.22</v>
      </c>
      <c r="K39" s="66">
        <v>6436279.3200000003</v>
      </c>
      <c r="L39" s="66">
        <v>8689364.9600000009</v>
      </c>
      <c r="M39" s="66">
        <v>9776731.9600000009</v>
      </c>
      <c r="N39" s="66">
        <v>4960093.5</v>
      </c>
      <c r="O39" s="65">
        <f t="shared" si="1"/>
        <v>23265806.32</v>
      </c>
      <c r="P39" s="35">
        <f t="shared" si="1"/>
        <v>1403529.96</v>
      </c>
      <c r="Q39" s="35">
        <f t="shared" si="1"/>
        <v>2306604.7699999996</v>
      </c>
      <c r="R39" s="35">
        <f t="shared" si="1"/>
        <v>2920897.3199999984</v>
      </c>
      <c r="S39" s="35">
        <f t="shared" si="1"/>
        <v>3690970.379999999</v>
      </c>
      <c r="T39" s="68">
        <f t="shared" si="1"/>
        <v>12943803.890000001</v>
      </c>
      <c r="U39" s="35">
        <v>279341699.52999997</v>
      </c>
      <c r="V39" s="35">
        <v>52477169.68</v>
      </c>
      <c r="W39" s="35">
        <v>19814620.469999999</v>
      </c>
      <c r="X39" s="35">
        <v>79439760.739999995</v>
      </c>
      <c r="Y39" s="35">
        <v>94088376.239999995</v>
      </c>
      <c r="Z39" s="68">
        <v>33521772.399999999</v>
      </c>
    </row>
    <row r="40" spans="2:26" x14ac:dyDescent="0.3">
      <c r="B40" s="47">
        <v>2001</v>
      </c>
      <c r="C40" s="63">
        <v>61150716.219999999</v>
      </c>
      <c r="D40" s="66">
        <v>6336367.8300000001</v>
      </c>
      <c r="E40" s="66">
        <v>9232067.9800000004</v>
      </c>
      <c r="F40" s="66">
        <v>12458490.42</v>
      </c>
      <c r="G40" s="66">
        <v>14634569.710000001</v>
      </c>
      <c r="H40" s="67">
        <v>18489220.280000001</v>
      </c>
      <c r="I40" s="63">
        <v>37301909.299999997</v>
      </c>
      <c r="J40" s="66">
        <v>5040906.8899999997</v>
      </c>
      <c r="K40" s="66">
        <v>6917466.4500000002</v>
      </c>
      <c r="L40" s="66">
        <v>9573719.8300000001</v>
      </c>
      <c r="M40" s="66">
        <v>10622285.92</v>
      </c>
      <c r="N40" s="66">
        <v>5147530.21</v>
      </c>
      <c r="O40" s="65">
        <f t="shared" si="1"/>
        <v>23848806.920000002</v>
      </c>
      <c r="P40" s="35">
        <f t="shared" si="1"/>
        <v>1295460.9400000004</v>
      </c>
      <c r="Q40" s="35">
        <f t="shared" si="1"/>
        <v>2314601.5300000003</v>
      </c>
      <c r="R40" s="35">
        <f t="shared" si="1"/>
        <v>2884770.59</v>
      </c>
      <c r="S40" s="35">
        <f t="shared" si="1"/>
        <v>4012283.790000001</v>
      </c>
      <c r="T40" s="68">
        <f t="shared" si="1"/>
        <v>13341690.07</v>
      </c>
      <c r="U40" s="35">
        <v>281936925.11000001</v>
      </c>
      <c r="V40" s="35">
        <v>52296134.229999997</v>
      </c>
      <c r="W40" s="35">
        <v>20318157.02</v>
      </c>
      <c r="X40" s="35">
        <v>79657742.129999995</v>
      </c>
      <c r="Y40" s="35">
        <v>95914121.370000005</v>
      </c>
      <c r="Z40" s="68">
        <v>33750770.359999999</v>
      </c>
    </row>
    <row r="41" spans="2:26" x14ac:dyDescent="0.3">
      <c r="B41" s="47">
        <v>2002</v>
      </c>
      <c r="C41" s="63">
        <v>64819521.479999997</v>
      </c>
      <c r="D41" s="66">
        <v>7026122.9199999999</v>
      </c>
      <c r="E41" s="66">
        <v>9483282.5399999991</v>
      </c>
      <c r="F41" s="66">
        <v>13448230.060000001</v>
      </c>
      <c r="G41" s="66">
        <v>15705331.279999999</v>
      </c>
      <c r="H41" s="67">
        <v>19156554.68</v>
      </c>
      <c r="I41" s="63">
        <v>38769101.350000001</v>
      </c>
      <c r="J41" s="66">
        <v>5566232.5499999998</v>
      </c>
      <c r="K41" s="66">
        <v>6725818.3700000001</v>
      </c>
      <c r="L41" s="66">
        <v>9988126.6400000006</v>
      </c>
      <c r="M41" s="66">
        <v>11031012.02</v>
      </c>
      <c r="N41" s="66">
        <v>5457911.7699999996</v>
      </c>
      <c r="O41" s="65">
        <f t="shared" si="1"/>
        <v>26050420.129999995</v>
      </c>
      <c r="P41" s="35">
        <f t="shared" si="1"/>
        <v>1459890.37</v>
      </c>
      <c r="Q41" s="35">
        <f t="shared" si="1"/>
        <v>2757464.169999999</v>
      </c>
      <c r="R41" s="35">
        <f t="shared" si="1"/>
        <v>3460103.42</v>
      </c>
      <c r="S41" s="35">
        <f t="shared" si="1"/>
        <v>4674319.26</v>
      </c>
      <c r="T41" s="68">
        <f t="shared" si="1"/>
        <v>13698642.91</v>
      </c>
      <c r="U41" s="35">
        <v>285713873.72000003</v>
      </c>
      <c r="V41" s="35">
        <v>52551970.68</v>
      </c>
      <c r="W41" s="35">
        <v>20732822.48</v>
      </c>
      <c r="X41" s="35">
        <v>80314625.439999998</v>
      </c>
      <c r="Y41" s="35">
        <v>97897925.180000007</v>
      </c>
      <c r="Z41" s="68">
        <v>34216529.939999998</v>
      </c>
    </row>
    <row r="42" spans="2:26" x14ac:dyDescent="0.3">
      <c r="B42" s="47">
        <v>2003</v>
      </c>
      <c r="C42" s="63">
        <v>66598810.490000002</v>
      </c>
      <c r="D42" s="66">
        <v>6967128.6600000001</v>
      </c>
      <c r="E42" s="66">
        <v>10062037.35</v>
      </c>
      <c r="F42" s="66">
        <v>13948245.880000001</v>
      </c>
      <c r="G42" s="66">
        <v>16308360.890000001</v>
      </c>
      <c r="H42" s="67">
        <v>19313037.710000001</v>
      </c>
      <c r="I42" s="63">
        <v>39738254.590000004</v>
      </c>
      <c r="J42" s="66">
        <v>5007466</v>
      </c>
      <c r="K42" s="66">
        <v>7456545.1900000004</v>
      </c>
      <c r="L42" s="66">
        <v>10156259.59</v>
      </c>
      <c r="M42" s="66">
        <v>11626155.17</v>
      </c>
      <c r="N42" s="66">
        <v>5491828.6399999997</v>
      </c>
      <c r="O42" s="65">
        <f t="shared" si="1"/>
        <v>26860555.899999999</v>
      </c>
      <c r="P42" s="35">
        <f t="shared" si="1"/>
        <v>1959662.6600000001</v>
      </c>
      <c r="Q42" s="35">
        <f t="shared" si="1"/>
        <v>2605492.1599999992</v>
      </c>
      <c r="R42" s="35">
        <f t="shared" si="1"/>
        <v>3791986.290000001</v>
      </c>
      <c r="S42" s="35">
        <f t="shared" si="1"/>
        <v>4682205.7200000007</v>
      </c>
      <c r="T42" s="68">
        <f t="shared" si="1"/>
        <v>13821209.07</v>
      </c>
      <c r="U42" s="35">
        <v>288049129.26999998</v>
      </c>
      <c r="V42" s="35">
        <v>52268500.219999999</v>
      </c>
      <c r="W42" s="35">
        <v>21258434.809999999</v>
      </c>
      <c r="X42" s="35">
        <v>80703911.459999993</v>
      </c>
      <c r="Y42" s="35">
        <v>99179262.530000001</v>
      </c>
      <c r="Z42" s="68">
        <v>34639020.25</v>
      </c>
    </row>
    <row r="43" spans="2:26" x14ac:dyDescent="0.3">
      <c r="B43" s="47">
        <v>2004</v>
      </c>
      <c r="C43" s="63">
        <v>67623597.430000007</v>
      </c>
      <c r="D43" s="66">
        <v>7081449.5</v>
      </c>
      <c r="E43" s="66">
        <v>9906604.9900000002</v>
      </c>
      <c r="F43" s="66">
        <v>13936949.550000001</v>
      </c>
      <c r="G43" s="66">
        <v>17159086.73</v>
      </c>
      <c r="H43" s="67">
        <v>19539506.66</v>
      </c>
      <c r="I43" s="63">
        <v>39876132.600000001</v>
      </c>
      <c r="J43" s="66">
        <v>4881665.08</v>
      </c>
      <c r="K43" s="66">
        <v>6947463.2300000004</v>
      </c>
      <c r="L43" s="66">
        <v>9871354.5099999998</v>
      </c>
      <c r="M43" s="66">
        <v>12530410.060000001</v>
      </c>
      <c r="N43" s="66">
        <v>5645239.7199999997</v>
      </c>
      <c r="O43" s="65">
        <f t="shared" si="1"/>
        <v>27747464.830000006</v>
      </c>
      <c r="P43" s="35">
        <f t="shared" si="1"/>
        <v>2199784.42</v>
      </c>
      <c r="Q43" s="35">
        <f t="shared" si="1"/>
        <v>2959141.76</v>
      </c>
      <c r="R43" s="35">
        <f t="shared" si="1"/>
        <v>4065595.040000001</v>
      </c>
      <c r="S43" s="35">
        <f t="shared" si="1"/>
        <v>4628676.67</v>
      </c>
      <c r="T43" s="68">
        <f t="shared" si="1"/>
        <v>13894266.940000001</v>
      </c>
      <c r="U43" s="35">
        <v>290999779.39999998</v>
      </c>
      <c r="V43" s="35">
        <v>52285159.340000004</v>
      </c>
      <c r="W43" s="35">
        <v>21500373.280000001</v>
      </c>
      <c r="X43" s="35">
        <v>81205863.579999998</v>
      </c>
      <c r="Y43" s="35">
        <v>100828994.43000001</v>
      </c>
      <c r="Z43" s="68">
        <v>35179388.770000003</v>
      </c>
    </row>
    <row r="44" spans="2:26" x14ac:dyDescent="0.3">
      <c r="B44" s="47">
        <v>2005</v>
      </c>
      <c r="C44" s="63">
        <v>67753012.090000004</v>
      </c>
      <c r="D44" s="66">
        <v>7002786.6500000004</v>
      </c>
      <c r="E44" s="66">
        <v>10091569.539999999</v>
      </c>
      <c r="F44" s="66">
        <v>14021787.130000001</v>
      </c>
      <c r="G44" s="66">
        <v>17227802.09</v>
      </c>
      <c r="H44" s="67">
        <v>19409066.68</v>
      </c>
      <c r="I44" s="63">
        <v>40144656.369999997</v>
      </c>
      <c r="J44" s="66">
        <v>4784993.47</v>
      </c>
      <c r="K44" s="66">
        <v>7221367.7800000003</v>
      </c>
      <c r="L44" s="66">
        <v>9842578.0399999991</v>
      </c>
      <c r="M44" s="66">
        <v>12613499.640000001</v>
      </c>
      <c r="N44" s="66">
        <v>5682217.4400000004</v>
      </c>
      <c r="O44" s="65">
        <f t="shared" si="1"/>
        <v>27608355.720000006</v>
      </c>
      <c r="P44" s="35">
        <f t="shared" si="1"/>
        <v>2217793.1800000006</v>
      </c>
      <c r="Q44" s="35">
        <f t="shared" si="1"/>
        <v>2870201.7599999988</v>
      </c>
      <c r="R44" s="35">
        <f t="shared" si="1"/>
        <v>4179209.0900000017</v>
      </c>
      <c r="S44" s="35">
        <f t="shared" si="1"/>
        <v>4614302.4499999993</v>
      </c>
      <c r="T44" s="68">
        <f t="shared" si="1"/>
        <v>13726849.239999998</v>
      </c>
      <c r="U44" s="35">
        <v>293671563.60000002</v>
      </c>
      <c r="V44" s="35">
        <v>52371622.219999999</v>
      </c>
      <c r="W44" s="35">
        <v>21601229.039999999</v>
      </c>
      <c r="X44" s="35">
        <v>81488521.290000007</v>
      </c>
      <c r="Y44" s="35">
        <v>102748441.34</v>
      </c>
      <c r="Z44" s="68">
        <v>35461749.710000001</v>
      </c>
    </row>
    <row r="45" spans="2:26" x14ac:dyDescent="0.3">
      <c r="B45" s="47">
        <v>2006</v>
      </c>
      <c r="C45" s="63">
        <v>67046718.700000003</v>
      </c>
      <c r="D45" s="66">
        <v>6885036.6200000001</v>
      </c>
      <c r="E45" s="66">
        <v>9918717.9900000002</v>
      </c>
      <c r="F45" s="66">
        <v>14198996.65</v>
      </c>
      <c r="G45" s="66">
        <v>16559291.57</v>
      </c>
      <c r="H45" s="67">
        <v>19484675.870000001</v>
      </c>
      <c r="I45" s="63">
        <v>40911567.630000003</v>
      </c>
      <c r="J45" s="66">
        <v>4811172.57</v>
      </c>
      <c r="K45" s="66">
        <v>7083815.6799999997</v>
      </c>
      <c r="L45" s="66">
        <v>10281083.08</v>
      </c>
      <c r="M45" s="66">
        <v>12669592.369999999</v>
      </c>
      <c r="N45" s="66">
        <v>6065903.9299999997</v>
      </c>
      <c r="O45" s="65">
        <f t="shared" si="1"/>
        <v>26135151.07</v>
      </c>
      <c r="P45" s="35">
        <f t="shared" si="1"/>
        <v>2073864.0499999998</v>
      </c>
      <c r="Q45" s="35">
        <f t="shared" si="1"/>
        <v>2834902.3100000005</v>
      </c>
      <c r="R45" s="35">
        <f t="shared" si="1"/>
        <v>3917913.5700000003</v>
      </c>
      <c r="S45" s="35">
        <f t="shared" si="1"/>
        <v>3889699.2000000011</v>
      </c>
      <c r="T45" s="68">
        <f t="shared" si="1"/>
        <v>13418771.940000001</v>
      </c>
      <c r="U45" s="35">
        <v>296622922.93000001</v>
      </c>
      <c r="V45" s="35">
        <v>52667990.310000002</v>
      </c>
      <c r="W45" s="35">
        <v>21397760.43</v>
      </c>
      <c r="X45" s="35">
        <v>82949460.650000006</v>
      </c>
      <c r="Y45" s="35">
        <v>103611401.75</v>
      </c>
      <c r="Z45" s="68">
        <v>35996309.789999999</v>
      </c>
    </row>
    <row r="46" spans="2:26" x14ac:dyDescent="0.3">
      <c r="B46" s="47">
        <v>2007</v>
      </c>
      <c r="C46" s="63">
        <v>69477025.879999995</v>
      </c>
      <c r="D46" s="66">
        <v>7377039.5199999996</v>
      </c>
      <c r="E46" s="66">
        <v>10260645.23</v>
      </c>
      <c r="F46" s="66">
        <v>14771311.25</v>
      </c>
      <c r="G46" s="66">
        <v>17248539.760000002</v>
      </c>
      <c r="H46" s="67">
        <v>19819490.120000001</v>
      </c>
      <c r="I46" s="63">
        <v>43143287.450000003</v>
      </c>
      <c r="J46" s="66">
        <v>5461833.9699999997</v>
      </c>
      <c r="K46" s="66">
        <v>7260771.1699999999</v>
      </c>
      <c r="L46" s="66">
        <v>11017346.76</v>
      </c>
      <c r="M46" s="66">
        <v>13129576.029999999</v>
      </c>
      <c r="N46" s="66">
        <v>6273759.5199999996</v>
      </c>
      <c r="O46" s="65">
        <f t="shared" si="1"/>
        <v>26333738.429999992</v>
      </c>
      <c r="P46" s="35">
        <f t="shared" si="1"/>
        <v>1915205.5499999998</v>
      </c>
      <c r="Q46" s="35">
        <f t="shared" si="1"/>
        <v>2999874.0600000005</v>
      </c>
      <c r="R46" s="35">
        <f t="shared" si="1"/>
        <v>3753964.49</v>
      </c>
      <c r="S46" s="35">
        <f t="shared" si="1"/>
        <v>4118963.7300000023</v>
      </c>
      <c r="T46" s="68">
        <f t="shared" si="1"/>
        <v>13545730.600000001</v>
      </c>
      <c r="U46" s="35">
        <v>298935184.66000003</v>
      </c>
      <c r="V46" s="35">
        <v>52259170.890000001</v>
      </c>
      <c r="W46" s="35">
        <v>22127539.32</v>
      </c>
      <c r="X46" s="35">
        <v>81138127.209999993</v>
      </c>
      <c r="Y46" s="35">
        <v>106642982.54000001</v>
      </c>
      <c r="Z46" s="68">
        <v>36767364.700000003</v>
      </c>
    </row>
    <row r="47" spans="2:26" x14ac:dyDescent="0.3">
      <c r="B47" s="47">
        <v>2008</v>
      </c>
      <c r="C47" s="63">
        <v>76027785.640000001</v>
      </c>
      <c r="D47" s="66">
        <v>8443716.5999999996</v>
      </c>
      <c r="E47" s="66">
        <v>10982770.16</v>
      </c>
      <c r="F47" s="66">
        <v>16540728.550000001</v>
      </c>
      <c r="G47" s="66">
        <v>19512169.390000001</v>
      </c>
      <c r="H47" s="67">
        <v>20548400.940000001</v>
      </c>
      <c r="I47" s="63">
        <v>44522415.829999998</v>
      </c>
      <c r="J47" s="66">
        <v>5748484.1100000003</v>
      </c>
      <c r="K47" s="66">
        <v>7277230.3399999999</v>
      </c>
      <c r="L47" s="66">
        <v>11287986.93</v>
      </c>
      <c r="M47" s="66">
        <v>13737346.550000001</v>
      </c>
      <c r="N47" s="66">
        <v>6471367.9000000004</v>
      </c>
      <c r="O47" s="65">
        <f t="shared" si="1"/>
        <v>31505369.810000002</v>
      </c>
      <c r="P47" s="35">
        <f t="shared" si="1"/>
        <v>2695232.4899999993</v>
      </c>
      <c r="Q47" s="35">
        <f t="shared" si="1"/>
        <v>3705539.8200000003</v>
      </c>
      <c r="R47" s="35">
        <f t="shared" si="1"/>
        <v>5252741.620000001</v>
      </c>
      <c r="S47" s="35">
        <f t="shared" si="1"/>
        <v>5774822.8399999999</v>
      </c>
      <c r="T47" s="68">
        <f t="shared" si="1"/>
        <v>14077033.040000001</v>
      </c>
      <c r="U47" s="35">
        <v>301356120.61000001</v>
      </c>
      <c r="V47" s="35">
        <v>52548534.270000003</v>
      </c>
      <c r="W47" s="35">
        <v>21945118.02</v>
      </c>
      <c r="X47" s="35">
        <v>81846183.409999996</v>
      </c>
      <c r="Y47" s="35">
        <v>107241453.22</v>
      </c>
      <c r="Z47" s="68">
        <v>37774831.689999998</v>
      </c>
    </row>
    <row r="48" spans="2:26" x14ac:dyDescent="0.3">
      <c r="B48" s="47">
        <v>2009</v>
      </c>
      <c r="C48" s="63">
        <v>86976885.469999999</v>
      </c>
      <c r="D48" s="66">
        <v>9994309.3900000006</v>
      </c>
      <c r="E48" s="66">
        <v>12022779.890000001</v>
      </c>
      <c r="F48" s="66">
        <v>20155361.699999999</v>
      </c>
      <c r="G48" s="66">
        <v>22816462.129999999</v>
      </c>
      <c r="H48" s="67">
        <v>21987972.359999999</v>
      </c>
      <c r="I48" s="63">
        <v>46144800.740000002</v>
      </c>
      <c r="J48" s="66">
        <v>5681257.2000000002</v>
      </c>
      <c r="K48" s="66">
        <v>7086770.9000000004</v>
      </c>
      <c r="L48" s="66">
        <v>12290943.66</v>
      </c>
      <c r="M48" s="66">
        <v>15292286.609999999</v>
      </c>
      <c r="N48" s="66">
        <v>5793542.3700000001</v>
      </c>
      <c r="O48" s="65">
        <f t="shared" si="1"/>
        <v>40832084.729999997</v>
      </c>
      <c r="P48" s="35">
        <f t="shared" si="1"/>
        <v>4313052.1900000004</v>
      </c>
      <c r="Q48" s="35">
        <f t="shared" si="1"/>
        <v>4936008.99</v>
      </c>
      <c r="R48" s="35">
        <f t="shared" si="1"/>
        <v>7864418.0399999991</v>
      </c>
      <c r="S48" s="35">
        <f t="shared" si="1"/>
        <v>7524175.5199999996</v>
      </c>
      <c r="T48" s="68">
        <f t="shared" si="1"/>
        <v>16194429.989999998</v>
      </c>
      <c r="U48" s="35">
        <v>304281697.83999997</v>
      </c>
      <c r="V48" s="35">
        <v>51936191.039999999</v>
      </c>
      <c r="W48" s="35">
        <v>22617447.84</v>
      </c>
      <c r="X48" s="35">
        <v>83132383.469999999</v>
      </c>
      <c r="Y48" s="35">
        <v>107649123.62</v>
      </c>
      <c r="Z48" s="68">
        <v>38946551.869999997</v>
      </c>
    </row>
    <row r="49" spans="2:26" x14ac:dyDescent="0.3">
      <c r="B49" s="47">
        <v>2010</v>
      </c>
      <c r="C49" s="63">
        <v>88660331.430000007</v>
      </c>
      <c r="D49" s="66">
        <v>10010713.710000001</v>
      </c>
      <c r="E49" s="66">
        <v>12328763.74</v>
      </c>
      <c r="F49" s="66">
        <v>20479625.120000001</v>
      </c>
      <c r="G49" s="66">
        <v>23951915.07</v>
      </c>
      <c r="H49" s="67">
        <v>21889313.789999999</v>
      </c>
      <c r="I49" s="63">
        <v>48934108.640000001</v>
      </c>
      <c r="J49" s="66">
        <v>5639079.8700000001</v>
      </c>
      <c r="K49" s="66">
        <v>7710844.3600000003</v>
      </c>
      <c r="L49" s="66">
        <v>12872347.380000001</v>
      </c>
      <c r="M49" s="66">
        <v>16421325.220000001</v>
      </c>
      <c r="N49" s="66">
        <v>6290511.8099999996</v>
      </c>
      <c r="O49" s="65">
        <f t="shared" si="1"/>
        <v>39726222.790000007</v>
      </c>
      <c r="P49" s="35">
        <f t="shared" si="1"/>
        <v>4371633.8400000008</v>
      </c>
      <c r="Q49" s="35">
        <f t="shared" si="1"/>
        <v>4617919.38</v>
      </c>
      <c r="R49" s="35">
        <f t="shared" si="1"/>
        <v>7607277.7400000002</v>
      </c>
      <c r="S49" s="35">
        <f t="shared" si="1"/>
        <v>7530589.8499999996</v>
      </c>
      <c r="T49" s="68">
        <f t="shared" si="1"/>
        <v>15598801.98</v>
      </c>
      <c r="U49" s="35">
        <v>306553211.04000002</v>
      </c>
      <c r="V49" s="35">
        <v>51085233.060000002</v>
      </c>
      <c r="W49" s="35">
        <v>23210524.27</v>
      </c>
      <c r="X49" s="35">
        <v>82629646.140000001</v>
      </c>
      <c r="Y49" s="35">
        <v>109850955.64</v>
      </c>
      <c r="Z49" s="68">
        <v>39776851.93</v>
      </c>
    </row>
    <row r="50" spans="2:26" x14ac:dyDescent="0.3">
      <c r="B50" s="47">
        <v>2011</v>
      </c>
      <c r="C50" s="63">
        <v>89310469.620000005</v>
      </c>
      <c r="D50" s="66">
        <v>9569991.4100000001</v>
      </c>
      <c r="E50" s="66">
        <v>12498786.960000001</v>
      </c>
      <c r="F50" s="66">
        <v>19999151.420000002</v>
      </c>
      <c r="G50" s="66">
        <v>24482646.640000001</v>
      </c>
      <c r="H50" s="67">
        <v>22759893.190000001</v>
      </c>
      <c r="I50" s="63">
        <v>49674864.189999998</v>
      </c>
      <c r="J50" s="66">
        <v>5458519.5899999999</v>
      </c>
      <c r="K50" s="66">
        <v>7947483.1699999999</v>
      </c>
      <c r="L50" s="66">
        <v>12920060.060000001</v>
      </c>
      <c r="M50" s="66">
        <v>17088632.149999999</v>
      </c>
      <c r="N50" s="66">
        <v>6260169.2199999997</v>
      </c>
      <c r="O50" s="65">
        <f t="shared" si="1"/>
        <v>39635605.430000007</v>
      </c>
      <c r="P50" s="35">
        <f t="shared" si="1"/>
        <v>4111471.8200000003</v>
      </c>
      <c r="Q50" s="35">
        <f t="shared" si="1"/>
        <v>4551303.790000001</v>
      </c>
      <c r="R50" s="35">
        <f t="shared" si="1"/>
        <v>7079091.3600000013</v>
      </c>
      <c r="S50" s="35">
        <f t="shared" si="1"/>
        <v>7394014.4900000021</v>
      </c>
      <c r="T50" s="68">
        <f t="shared" si="1"/>
        <v>16499723.970000003</v>
      </c>
      <c r="U50" s="35">
        <v>308827258.81</v>
      </c>
      <c r="V50" s="35">
        <v>50273148.100000001</v>
      </c>
      <c r="W50" s="35">
        <v>23834712.670000002</v>
      </c>
      <c r="X50" s="35">
        <v>81530673.930000007</v>
      </c>
      <c r="Y50" s="35">
        <v>111681973.36</v>
      </c>
      <c r="Z50" s="68">
        <v>41506750.75</v>
      </c>
    </row>
    <row r="51" spans="2:26" x14ac:dyDescent="0.3">
      <c r="B51" s="47">
        <v>2012</v>
      </c>
      <c r="C51" s="63">
        <v>90312462.170000002</v>
      </c>
      <c r="D51" s="66">
        <v>9683335.1500000004</v>
      </c>
      <c r="E51" s="66">
        <v>12347717.359999999</v>
      </c>
      <c r="F51" s="66">
        <v>19826860.16</v>
      </c>
      <c r="G51" s="66">
        <v>24578858.789999999</v>
      </c>
      <c r="H51" s="67">
        <v>23875690.710000001</v>
      </c>
      <c r="I51" s="63">
        <v>49784618.359999999</v>
      </c>
      <c r="J51" s="66">
        <v>5628642.3399999999</v>
      </c>
      <c r="K51" s="66">
        <v>7804365.5</v>
      </c>
      <c r="L51" s="66">
        <v>12809291.91</v>
      </c>
      <c r="M51" s="66">
        <v>17124454.030000001</v>
      </c>
      <c r="N51" s="66">
        <v>6417864.5800000001</v>
      </c>
      <c r="O51" s="65">
        <f t="shared" si="1"/>
        <v>40527843.810000002</v>
      </c>
      <c r="P51" s="35">
        <f t="shared" si="1"/>
        <v>4054692.8100000005</v>
      </c>
      <c r="Q51" s="35">
        <f t="shared" si="1"/>
        <v>4543351.8599999994</v>
      </c>
      <c r="R51" s="35">
        <f t="shared" si="1"/>
        <v>7017568.25</v>
      </c>
      <c r="S51" s="35">
        <f t="shared" si="1"/>
        <v>7454404.7599999979</v>
      </c>
      <c r="T51" s="68">
        <f t="shared" si="1"/>
        <v>17457826.130000003</v>
      </c>
      <c r="U51" s="35">
        <v>311116170.11000001</v>
      </c>
      <c r="V51" s="35">
        <v>50605416.039999999</v>
      </c>
      <c r="W51" s="35">
        <v>23581719.129999999</v>
      </c>
      <c r="X51" s="35">
        <v>81252243.920000002</v>
      </c>
      <c r="Y51" s="35">
        <v>112389356.40000001</v>
      </c>
      <c r="Z51" s="68">
        <v>43287434.619999997</v>
      </c>
    </row>
    <row r="52" spans="2:26" x14ac:dyDescent="0.3">
      <c r="B52" s="47">
        <v>2013</v>
      </c>
      <c r="C52" s="63">
        <v>87896440.090000004</v>
      </c>
      <c r="D52" s="66">
        <v>8856625.1104000006</v>
      </c>
      <c r="E52" s="66">
        <v>11993104.931600001</v>
      </c>
      <c r="F52" s="66">
        <v>18827035.126400001</v>
      </c>
      <c r="G52" s="66">
        <v>24604365.8079</v>
      </c>
      <c r="H52" s="67">
        <v>23615309.113699999</v>
      </c>
      <c r="I52" s="63">
        <v>49303727.1501</v>
      </c>
      <c r="J52" s="66">
        <v>5306666.7766000004</v>
      </c>
      <c r="K52" s="66">
        <v>7489432.1036999999</v>
      </c>
      <c r="L52" s="66">
        <v>12215950.4418</v>
      </c>
      <c r="M52" s="66">
        <v>17660008.1897</v>
      </c>
      <c r="N52" s="66">
        <v>6631669.6382999998</v>
      </c>
      <c r="O52" s="65">
        <f t="shared" si="1"/>
        <v>38592712.939900003</v>
      </c>
      <c r="P52" s="35">
        <f t="shared" si="1"/>
        <v>3549958.3338000001</v>
      </c>
      <c r="Q52" s="35">
        <f t="shared" si="1"/>
        <v>4503672.8279000008</v>
      </c>
      <c r="R52" s="35">
        <f t="shared" si="1"/>
        <v>6611084.6846000012</v>
      </c>
      <c r="S52" s="35">
        <f t="shared" si="1"/>
        <v>6944357.6182000004</v>
      </c>
      <c r="T52" s="68">
        <f t="shared" si="1"/>
        <v>16983639.475400001</v>
      </c>
      <c r="U52" s="35">
        <v>313401172.98589998</v>
      </c>
      <c r="V52" s="35">
        <v>50660527.489600003</v>
      </c>
      <c r="W52" s="35">
        <v>23292564.057700001</v>
      </c>
      <c r="X52" s="35">
        <v>82017418.672099993</v>
      </c>
      <c r="Y52" s="35">
        <v>112953743.26629999</v>
      </c>
      <c r="Z52" s="68">
        <v>44476919.500200003</v>
      </c>
    </row>
    <row r="53" spans="2:26" x14ac:dyDescent="0.3">
      <c r="B53" s="47">
        <v>2014</v>
      </c>
      <c r="C53" s="63">
        <v>86991840.849999994</v>
      </c>
      <c r="D53" s="66">
        <v>8918303.4900000002</v>
      </c>
      <c r="E53" s="66">
        <v>11885163.57</v>
      </c>
      <c r="F53" s="66">
        <v>18616118.239999998</v>
      </c>
      <c r="G53" s="66">
        <v>23986357.079999998</v>
      </c>
      <c r="H53" s="67">
        <v>23585898.469999999</v>
      </c>
      <c r="I53" s="63">
        <v>49150110.840000004</v>
      </c>
      <c r="J53" s="66">
        <v>5325903.6900000004</v>
      </c>
      <c r="K53" s="66">
        <v>7263884.5800000001</v>
      </c>
      <c r="L53" s="66">
        <v>12037824.970000001</v>
      </c>
      <c r="M53" s="66">
        <v>17887729.640000001</v>
      </c>
      <c r="N53" s="66">
        <v>6634767.96</v>
      </c>
      <c r="O53" s="65">
        <f t="shared" si="1"/>
        <v>37841730.00999999</v>
      </c>
      <c r="P53" s="35">
        <f t="shared" si="1"/>
        <v>3592399.8</v>
      </c>
      <c r="Q53" s="35">
        <f t="shared" si="1"/>
        <v>4621278.99</v>
      </c>
      <c r="R53" s="35">
        <f t="shared" si="1"/>
        <v>6578293.2699999977</v>
      </c>
      <c r="S53" s="35">
        <f t="shared" si="1"/>
        <v>6098627.4399999976</v>
      </c>
      <c r="T53" s="68">
        <f t="shared" si="1"/>
        <v>16951130.509999998</v>
      </c>
      <c r="U53" s="35">
        <v>316167948.58999997</v>
      </c>
      <c r="V53" s="35">
        <v>50825203.460000001</v>
      </c>
      <c r="W53" s="35">
        <v>23094708.280000001</v>
      </c>
      <c r="X53" s="35">
        <v>82571067.680000007</v>
      </c>
      <c r="Y53" s="35">
        <v>113683006.87</v>
      </c>
      <c r="Z53" s="68">
        <v>45993962.299999997</v>
      </c>
    </row>
    <row r="54" spans="2:26" x14ac:dyDescent="0.3">
      <c r="B54" s="47">
        <v>2015</v>
      </c>
      <c r="C54" s="63">
        <v>84299889.299999997</v>
      </c>
      <c r="D54" s="66">
        <v>8543284.0600000005</v>
      </c>
      <c r="E54" s="66">
        <v>11487290.83</v>
      </c>
      <c r="F54" s="66">
        <v>17182172.010000002</v>
      </c>
      <c r="G54" s="66">
        <v>22914443.07</v>
      </c>
      <c r="H54" s="67">
        <v>24172699.329999998</v>
      </c>
      <c r="I54" s="63">
        <v>46269751.840000004</v>
      </c>
      <c r="J54" s="66">
        <v>5180469.5199999996</v>
      </c>
      <c r="K54" s="66">
        <v>6861248.0700000003</v>
      </c>
      <c r="L54" s="66">
        <v>11145423.43</v>
      </c>
      <c r="M54" s="66">
        <v>16582616.449999999</v>
      </c>
      <c r="N54" s="66">
        <v>6499994.3700000001</v>
      </c>
      <c r="O54" s="65">
        <f t="shared" si="1"/>
        <v>38030137.459999993</v>
      </c>
      <c r="P54" s="35">
        <f t="shared" si="1"/>
        <v>3362814.540000001</v>
      </c>
      <c r="Q54" s="35">
        <f t="shared" si="1"/>
        <v>4626042.76</v>
      </c>
      <c r="R54" s="35">
        <f t="shared" si="1"/>
        <v>6036748.5800000019</v>
      </c>
      <c r="S54" s="35">
        <f t="shared" si="1"/>
        <v>6331826.620000001</v>
      </c>
      <c r="T54" s="68">
        <f t="shared" si="1"/>
        <v>17672704.959999997</v>
      </c>
      <c r="U54" s="35">
        <v>318868490.05000001</v>
      </c>
      <c r="V54" s="35">
        <v>50772566.299999997</v>
      </c>
      <c r="W54" s="35">
        <v>23289388.739999998</v>
      </c>
      <c r="X54" s="35">
        <v>81333753.450000003</v>
      </c>
      <c r="Y54" s="35">
        <v>115926236.08</v>
      </c>
      <c r="Z54" s="68">
        <v>47546545.479999997</v>
      </c>
    </row>
    <row r="55" spans="2:26" x14ac:dyDescent="0.3">
      <c r="B55" s="47">
        <v>2016</v>
      </c>
      <c r="C55" s="63">
        <v>81113749.359999999</v>
      </c>
      <c r="D55" s="66">
        <v>7709446.29</v>
      </c>
      <c r="E55" s="66">
        <v>10703487.16</v>
      </c>
      <c r="F55" s="66">
        <v>15855384.15</v>
      </c>
      <c r="G55" s="66">
        <v>22092279.370000001</v>
      </c>
      <c r="H55" s="67">
        <v>24753152.390000001</v>
      </c>
      <c r="I55" s="63">
        <v>44671932.170000002</v>
      </c>
      <c r="J55" s="66">
        <v>4632204.37</v>
      </c>
      <c r="K55" s="66">
        <v>6627065.0099999998</v>
      </c>
      <c r="L55" s="66">
        <v>10380435.01</v>
      </c>
      <c r="M55" s="66">
        <v>15884984.220000001</v>
      </c>
      <c r="N55" s="66">
        <v>7147243.5599999996</v>
      </c>
      <c r="O55" s="65">
        <f t="shared" si="1"/>
        <v>36441817.189999998</v>
      </c>
      <c r="P55" s="35">
        <f t="shared" si="1"/>
        <v>3077241.92</v>
      </c>
      <c r="Q55" s="35">
        <f t="shared" si="1"/>
        <v>4076422.1500000004</v>
      </c>
      <c r="R55" s="35">
        <f t="shared" si="1"/>
        <v>5474949.1400000006</v>
      </c>
      <c r="S55" s="35">
        <f t="shared" si="1"/>
        <v>6207295.1500000004</v>
      </c>
      <c r="T55" s="68">
        <f t="shared" si="1"/>
        <v>17605908.830000002</v>
      </c>
      <c r="U55" s="35">
        <v>320371997.00999999</v>
      </c>
      <c r="V55" s="35">
        <v>51214110.32</v>
      </c>
      <c r="W55" s="35">
        <v>22832900.77</v>
      </c>
      <c r="X55" s="35">
        <v>80552983.989999995</v>
      </c>
      <c r="Y55" s="35">
        <v>116498149.31999999</v>
      </c>
      <c r="Z55" s="68">
        <v>49273852.609999999</v>
      </c>
    </row>
    <row r="56" spans="2:26" x14ac:dyDescent="0.3">
      <c r="B56" s="47">
        <v>2017</v>
      </c>
      <c r="C56" s="63">
        <v>80945515.200000003</v>
      </c>
      <c r="D56" s="66">
        <v>7808748.4199999999</v>
      </c>
      <c r="E56" s="66">
        <v>10413584.550000001</v>
      </c>
      <c r="F56" s="66">
        <v>15321933.439999999</v>
      </c>
      <c r="G56" s="66">
        <v>22190220.030000001</v>
      </c>
      <c r="H56" s="67">
        <v>25211028.760000002</v>
      </c>
      <c r="I56" s="63">
        <v>44942166.170000002</v>
      </c>
      <c r="J56" s="66">
        <v>5053023.6100000003</v>
      </c>
      <c r="K56" s="66">
        <v>6462959.0800000001</v>
      </c>
      <c r="L56" s="66">
        <v>10266776.390000001</v>
      </c>
      <c r="M56" s="66">
        <v>15956734.140000001</v>
      </c>
      <c r="N56" s="66">
        <v>7202672.9500000002</v>
      </c>
      <c r="O56" s="65">
        <f t="shared" si="1"/>
        <v>36003349.030000001</v>
      </c>
      <c r="P56" s="35">
        <f t="shared" si="1"/>
        <v>2755724.8099999996</v>
      </c>
      <c r="Q56" s="35">
        <f t="shared" si="1"/>
        <v>3950625.4700000007</v>
      </c>
      <c r="R56" s="35">
        <f t="shared" si="1"/>
        <v>5055157.0499999989</v>
      </c>
      <c r="S56" s="35">
        <f t="shared" si="1"/>
        <v>6233485.8900000006</v>
      </c>
      <c r="T56" s="68">
        <f t="shared" si="1"/>
        <v>18008355.810000002</v>
      </c>
      <c r="U56" s="35">
        <v>323156082.86000001</v>
      </c>
      <c r="V56" s="35">
        <v>51054195.390000001</v>
      </c>
      <c r="W56" s="35">
        <v>22908794.300000001</v>
      </c>
      <c r="X56" s="35">
        <v>80756668.019999996</v>
      </c>
      <c r="Y56" s="35">
        <v>117356761.23999999</v>
      </c>
      <c r="Z56" s="68">
        <v>51079663.909999996</v>
      </c>
    </row>
    <row r="57" spans="2:26" x14ac:dyDescent="0.3">
      <c r="B57" s="47" t="s">
        <v>21</v>
      </c>
      <c r="C57" s="63">
        <v>78872552.109031677</v>
      </c>
      <c r="D57" s="66">
        <v>7300216.7919769287</v>
      </c>
      <c r="E57" s="66">
        <v>10401257.56350708</v>
      </c>
      <c r="F57" s="66">
        <v>14795728.67547607</v>
      </c>
      <c r="G57" s="66">
        <v>21707810.88217926</v>
      </c>
      <c r="H57" s="67">
        <v>24667538.19589233</v>
      </c>
      <c r="I57" s="63">
        <v>42037872.216560356</v>
      </c>
      <c r="J57" s="66">
        <v>4192340.0527801509</v>
      </c>
      <c r="K57" s="66">
        <v>6320332.2619094849</v>
      </c>
      <c r="L57" s="66">
        <v>9316176.4050598145</v>
      </c>
      <c r="M57" s="66">
        <v>15240412.69425201</v>
      </c>
      <c r="N57" s="66">
        <v>6968610.8025588989</v>
      </c>
      <c r="O57" s="65">
        <f t="shared" si="1"/>
        <v>36834679.892471321</v>
      </c>
      <c r="P57" s="35">
        <f t="shared" si="1"/>
        <v>3107876.7391967778</v>
      </c>
      <c r="Q57" s="35">
        <f t="shared" si="1"/>
        <v>4080925.3015975952</v>
      </c>
      <c r="R57" s="35">
        <f t="shared" si="1"/>
        <v>5479552.270416256</v>
      </c>
      <c r="S57" s="35">
        <f t="shared" si="1"/>
        <v>6467398.1879272498</v>
      </c>
      <c r="T57" s="68">
        <f t="shared" si="1"/>
        <v>17698927.393333431</v>
      </c>
      <c r="U57" s="35">
        <v>323144107.69101721</v>
      </c>
      <c r="V57" s="35">
        <v>51369360.283233643</v>
      </c>
      <c r="W57" s="35">
        <v>22696857.947219849</v>
      </c>
      <c r="X57" s="35">
        <v>80808915.668891907</v>
      </c>
      <c r="Y57" s="35">
        <v>117203058.38409419</v>
      </c>
      <c r="Z57" s="68">
        <v>51065915.407577507</v>
      </c>
    </row>
    <row r="58" spans="2:26" x14ac:dyDescent="0.3">
      <c r="B58" s="47" t="s">
        <v>22</v>
      </c>
      <c r="C58" s="63">
        <v>77930299.959999993</v>
      </c>
      <c r="D58" s="66">
        <v>7368454.8399999999</v>
      </c>
      <c r="E58" s="66">
        <v>9795169.8499999996</v>
      </c>
      <c r="F58" s="66">
        <v>14568694.689999999</v>
      </c>
      <c r="G58" s="66">
        <v>20903859.149999999</v>
      </c>
      <c r="H58" s="67">
        <v>25294121.43</v>
      </c>
      <c r="I58" s="63">
        <v>41302245.759999998</v>
      </c>
      <c r="J58" s="66">
        <v>4126085.43</v>
      </c>
      <c r="K58" s="66">
        <v>5946554.75</v>
      </c>
      <c r="L58" s="66">
        <v>9219867.4299999997</v>
      </c>
      <c r="M58" s="66">
        <v>14879301.6</v>
      </c>
      <c r="N58" s="66">
        <v>7130436.5499999998</v>
      </c>
      <c r="O58" s="65">
        <f t="shared" si="1"/>
        <v>36628054.199999996</v>
      </c>
      <c r="P58" s="35">
        <f t="shared" si="1"/>
        <v>3242369.4099999997</v>
      </c>
      <c r="Q58" s="35">
        <f t="shared" si="1"/>
        <v>3848615.0999999996</v>
      </c>
      <c r="R58" s="35">
        <f t="shared" si="1"/>
        <v>5348827.26</v>
      </c>
      <c r="S58" s="35">
        <f t="shared" si="1"/>
        <v>6024557.5499999989</v>
      </c>
      <c r="T58" s="68">
        <f t="shared" si="1"/>
        <v>18163684.879999999</v>
      </c>
      <c r="U58" s="35">
        <v>324355841.26999998</v>
      </c>
      <c r="V58" s="35">
        <v>51543868.649999999</v>
      </c>
      <c r="W58" s="35">
        <v>22248921.649999999</v>
      </c>
      <c r="X58" s="35">
        <v>80094763.670000002</v>
      </c>
      <c r="Y58" s="35">
        <v>117680464.11</v>
      </c>
      <c r="Z58" s="68">
        <v>52787823.189999998</v>
      </c>
    </row>
    <row r="59" spans="2:26" x14ac:dyDescent="0.3">
      <c r="B59" s="47" t="s">
        <v>23</v>
      </c>
      <c r="C59" s="63">
        <v>73223906.675102234</v>
      </c>
      <c r="D59" s="66">
        <v>6594988.3161468506</v>
      </c>
      <c r="E59" s="66">
        <v>9094531.7694702148</v>
      </c>
      <c r="F59" s="66">
        <v>13246121.17694092</v>
      </c>
      <c r="G59" s="66">
        <v>19569415.078475948</v>
      </c>
      <c r="H59" s="67">
        <v>24718850.334068298</v>
      </c>
      <c r="I59" s="63">
        <v>38260237.632568359</v>
      </c>
      <c r="J59" s="66">
        <v>3684093.4544067378</v>
      </c>
      <c r="K59" s="66">
        <v>5548801.4598236084</v>
      </c>
      <c r="L59" s="66">
        <v>8268166.8437957764</v>
      </c>
      <c r="M59" s="66">
        <v>13783869.365234381</v>
      </c>
      <c r="N59" s="66">
        <v>6975306.5093078613</v>
      </c>
      <c r="O59" s="65">
        <f t="shared" si="1"/>
        <v>34963669.042533875</v>
      </c>
      <c r="P59" s="35">
        <f t="shared" si="1"/>
        <v>2910894.8617401128</v>
      </c>
      <c r="Q59" s="35">
        <f t="shared" si="1"/>
        <v>3545730.3096466064</v>
      </c>
      <c r="R59" s="35">
        <f t="shared" si="1"/>
        <v>4977954.3331451435</v>
      </c>
      <c r="S59" s="35">
        <f t="shared" si="1"/>
        <v>5785545.7132415678</v>
      </c>
      <c r="T59" s="68">
        <f t="shared" si="1"/>
        <v>17743543.824760437</v>
      </c>
      <c r="U59" s="35">
        <v>325268181.71189117</v>
      </c>
      <c r="V59" s="35">
        <v>51727023.728775017</v>
      </c>
      <c r="W59" s="35">
        <v>21424046.843711849</v>
      </c>
      <c r="X59" s="35">
        <v>79287500.514251709</v>
      </c>
      <c r="Y59" s="35">
        <v>118187725.3616486</v>
      </c>
      <c r="Z59" s="68">
        <v>54641885.263504028</v>
      </c>
    </row>
    <row r="60" spans="2:26" x14ac:dyDescent="0.3">
      <c r="B60" s="47" t="s">
        <v>24</v>
      </c>
      <c r="C60" s="63">
        <v>82546542.3097229</v>
      </c>
      <c r="D60" s="66">
        <v>7560490.5060348511</v>
      </c>
      <c r="E60" s="66">
        <v>9997677.955947876</v>
      </c>
      <c r="F60" s="66">
        <v>15044923.61505127</v>
      </c>
      <c r="G60" s="66">
        <v>23062119.6604538</v>
      </c>
      <c r="H60" s="67">
        <v>26881330.572235111</v>
      </c>
      <c r="I60" s="63">
        <v>29781089.84383392</v>
      </c>
      <c r="J60" s="66">
        <v>2553054.538742065</v>
      </c>
      <c r="K60" s="66">
        <v>4491201.7792663574</v>
      </c>
      <c r="L60" s="66">
        <v>5991476.5470581045</v>
      </c>
      <c r="M60" s="66">
        <v>11454653.285041809</v>
      </c>
      <c r="N60" s="66">
        <v>5290703.6937255859</v>
      </c>
      <c r="O60" s="65">
        <f t="shared" si="1"/>
        <v>52765452.465888977</v>
      </c>
      <c r="P60" s="35">
        <f t="shared" si="1"/>
        <v>5007435.9672927856</v>
      </c>
      <c r="Q60" s="35">
        <f t="shared" si="1"/>
        <v>5506476.1766815186</v>
      </c>
      <c r="R60" s="35">
        <f t="shared" si="1"/>
        <v>9053447.0679931641</v>
      </c>
      <c r="S60" s="35">
        <f t="shared" si="1"/>
        <v>11607466.375411991</v>
      </c>
      <c r="T60" s="68">
        <f t="shared" si="1"/>
        <v>21590626.878509525</v>
      </c>
      <c r="U60" s="35">
        <v>326195439.69530487</v>
      </c>
      <c r="V60" s="35">
        <v>50241819.199249268</v>
      </c>
      <c r="W60" s="35">
        <v>22535678.169120789</v>
      </c>
      <c r="X60" s="35">
        <v>78371537.986694336</v>
      </c>
      <c r="Y60" s="35">
        <v>119210475.45298</v>
      </c>
      <c r="Z60" s="68">
        <v>55835928.887260437</v>
      </c>
    </row>
    <row r="61" spans="2:26" x14ac:dyDescent="0.3">
      <c r="B61" s="47" t="s">
        <v>82</v>
      </c>
      <c r="C61" s="63">
        <v>82649009.8803</v>
      </c>
      <c r="D61" s="66">
        <v>7684197.8547999999</v>
      </c>
      <c r="E61" s="66">
        <v>10167172.184800001</v>
      </c>
      <c r="F61" s="66">
        <v>15162156.6513</v>
      </c>
      <c r="G61" s="66">
        <v>23626804.1318</v>
      </c>
      <c r="H61" s="67">
        <v>26008679.057599999</v>
      </c>
      <c r="I61" s="63">
        <v>30017710.888799999</v>
      </c>
      <c r="J61" s="66">
        <v>2595091.7673999998</v>
      </c>
      <c r="K61" s="66">
        <v>4566534.5947000002</v>
      </c>
      <c r="L61" s="66">
        <v>6032976.1390000004</v>
      </c>
      <c r="M61" s="66">
        <v>11690695.954600001</v>
      </c>
      <c r="N61" s="66">
        <v>5132412.4331</v>
      </c>
      <c r="O61" s="65">
        <f t="shared" si="1"/>
        <v>52631298.991500005</v>
      </c>
      <c r="P61" s="35">
        <f t="shared" si="1"/>
        <v>5089106.0874000005</v>
      </c>
      <c r="Q61" s="35">
        <f t="shared" si="1"/>
        <v>5600637.5901000006</v>
      </c>
      <c r="R61" s="35">
        <f t="shared" si="1"/>
        <v>9129180.5122999996</v>
      </c>
      <c r="S61" s="35">
        <f t="shared" si="1"/>
        <v>11936108.177199999</v>
      </c>
      <c r="T61" s="68">
        <f t="shared" si="1"/>
        <v>20876266.624499999</v>
      </c>
      <c r="U61" s="35">
        <v>328059480.05669999</v>
      </c>
      <c r="V61" s="35">
        <v>51087177.864100002</v>
      </c>
      <c r="W61" s="35">
        <v>22943519.737300001</v>
      </c>
      <c r="X61" s="35">
        <v>79001373.528400004</v>
      </c>
      <c r="Y61" s="35">
        <v>120751383.0518</v>
      </c>
      <c r="Z61" s="68">
        <v>54276025.875100002</v>
      </c>
    </row>
    <row r="62" spans="2:26" x14ac:dyDescent="0.3">
      <c r="B62" s="52" t="s">
        <v>83</v>
      </c>
      <c r="C62" s="69">
        <v>78211785.709999993</v>
      </c>
      <c r="D62" s="70">
        <v>6344456.4000000004</v>
      </c>
      <c r="E62" s="70">
        <v>9693421.6400000006</v>
      </c>
      <c r="F62" s="70">
        <v>13565602.52</v>
      </c>
      <c r="G62" s="70">
        <v>22084933.010000002</v>
      </c>
      <c r="H62" s="71">
        <v>26523372.140000001</v>
      </c>
      <c r="I62" s="69">
        <v>25539702.850000001</v>
      </c>
      <c r="J62" s="70">
        <v>1460206.55</v>
      </c>
      <c r="K62" s="70">
        <v>2343453.58</v>
      </c>
      <c r="L62" s="70">
        <v>3896691.84</v>
      </c>
      <c r="M62" s="70">
        <v>11853426.449999999</v>
      </c>
      <c r="N62" s="70">
        <v>5985924.4299999997</v>
      </c>
      <c r="O62" s="72">
        <f t="shared" ref="O62:T62" si="2">C62-I62</f>
        <v>52672082.859999992</v>
      </c>
      <c r="P62" s="73">
        <f t="shared" si="2"/>
        <v>4884249.8500000006</v>
      </c>
      <c r="Q62" s="73">
        <f t="shared" si="2"/>
        <v>7349968.0600000005</v>
      </c>
      <c r="R62" s="73">
        <f t="shared" si="2"/>
        <v>9668910.6799999997</v>
      </c>
      <c r="S62" s="73">
        <f t="shared" si="2"/>
        <v>10231506.560000002</v>
      </c>
      <c r="T62" s="74">
        <f t="shared" si="2"/>
        <v>20537447.710000001</v>
      </c>
      <c r="U62" s="73">
        <v>328721881.38999999</v>
      </c>
      <c r="V62" s="73">
        <v>50581635.729999997</v>
      </c>
      <c r="W62" s="73">
        <v>22885285.25</v>
      </c>
      <c r="X62" s="73">
        <v>78710953.180000007</v>
      </c>
      <c r="Y62" s="73">
        <v>120351083.98999999</v>
      </c>
      <c r="Z62" s="74">
        <v>56192923.240000002</v>
      </c>
    </row>
    <row r="64" spans="2:26" x14ac:dyDescent="0.3">
      <c r="B64" s="10" t="s">
        <v>35</v>
      </c>
    </row>
    <row r="65" spans="2:2" x14ac:dyDescent="0.3">
      <c r="B65" s="10" t="s">
        <v>81</v>
      </c>
    </row>
    <row r="66" spans="2:2" x14ac:dyDescent="0.3">
      <c r="B66" s="10"/>
    </row>
    <row r="67" spans="2:2" x14ac:dyDescent="0.3">
      <c r="B67" t="s">
        <v>80</v>
      </c>
    </row>
  </sheetData>
  <mergeCells count="4">
    <mergeCell ref="C4:H4"/>
    <mergeCell ref="I4:N4"/>
    <mergeCell ref="O4:T4"/>
    <mergeCell ref="U4:Z4"/>
  </mergeCells>
  <hyperlinks>
    <hyperlink ref="A1" location="Index!A1" display="Back to Index"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8937D-F775-4516-9284-2B631F9DA58E}">
  <sheetPr>
    <tabColor theme="9" tint="0.59996337778862885"/>
  </sheetPr>
  <dimension ref="A1:AP60"/>
  <sheetViews>
    <sheetView workbookViewId="0">
      <pane xSplit="2" ySplit="5" topLeftCell="C6" activePane="bottomRight" state="frozen"/>
      <selection pane="topRight" activeCell="C1" sqref="C1"/>
      <selection pane="bottomLeft" activeCell="A7" sqref="A7"/>
      <selection pane="bottomRight" activeCell="B10" sqref="B10"/>
    </sheetView>
  </sheetViews>
  <sheetFormatPr defaultColWidth="9.109375" defaultRowHeight="14.4" x14ac:dyDescent="0.3"/>
  <cols>
    <col min="2" max="2" width="40.6640625" customWidth="1"/>
    <col min="3" max="12" width="10.6640625" customWidth="1"/>
    <col min="13" max="13" width="2.88671875" customWidth="1"/>
    <col min="14" max="22" width="10.6640625" customWidth="1"/>
    <col min="23" max="23" width="2.88671875" customWidth="1"/>
    <col min="24" max="32" width="10.6640625" customWidth="1"/>
    <col min="33" max="33" width="2.88671875" customWidth="1"/>
    <col min="34" max="42" width="10.6640625" customWidth="1"/>
  </cols>
  <sheetData>
    <row r="1" spans="1:42" x14ac:dyDescent="0.3">
      <c r="A1" s="6" t="s">
        <v>68</v>
      </c>
    </row>
    <row r="2" spans="1:42" ht="15" customHeight="1" x14ac:dyDescent="0.3">
      <c r="B2" s="179" t="str">
        <f>Index!D30</f>
        <v>Appendix II Table 7b. Effect of Specified Government Assistance and Taxes on Poverty by Race/Ethnicity (All Ages)</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1"/>
    </row>
    <row r="3" spans="1:42" ht="45" customHeight="1" x14ac:dyDescent="0.3">
      <c r="B3" s="166" t="s">
        <v>97</v>
      </c>
      <c r="C3" s="167"/>
      <c r="D3" s="167"/>
      <c r="E3" s="167"/>
      <c r="F3" s="167"/>
      <c r="G3" s="167"/>
      <c r="H3" s="167"/>
      <c r="I3" s="167"/>
      <c r="J3" s="167"/>
      <c r="K3" s="167"/>
      <c r="L3" s="167"/>
      <c r="M3" s="31"/>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8"/>
    </row>
    <row r="4" spans="1:42" ht="28.8" customHeight="1" x14ac:dyDescent="0.3">
      <c r="B4" s="94"/>
      <c r="C4" s="182" t="s">
        <v>54</v>
      </c>
      <c r="D4" s="183"/>
      <c r="E4" s="183"/>
      <c r="F4" s="183"/>
      <c r="G4" s="183"/>
      <c r="H4" s="183"/>
      <c r="I4" s="183"/>
      <c r="J4" s="183"/>
      <c r="K4" s="183"/>
      <c r="L4" s="184"/>
      <c r="M4" s="21"/>
      <c r="N4" s="182" t="s">
        <v>17</v>
      </c>
      <c r="O4" s="183"/>
      <c r="P4" s="183"/>
      <c r="Q4" s="183"/>
      <c r="R4" s="183"/>
      <c r="S4" s="183"/>
      <c r="T4" s="183"/>
      <c r="U4" s="183"/>
      <c r="V4" s="184"/>
      <c r="W4" s="21"/>
      <c r="X4" s="182" t="s">
        <v>18</v>
      </c>
      <c r="Y4" s="183"/>
      <c r="Z4" s="183"/>
      <c r="AA4" s="183"/>
      <c r="AB4" s="183"/>
      <c r="AC4" s="183"/>
      <c r="AD4" s="183"/>
      <c r="AE4" s="183"/>
      <c r="AF4" s="184"/>
      <c r="AG4" s="21"/>
      <c r="AH4" s="182" t="s">
        <v>19</v>
      </c>
      <c r="AI4" s="183"/>
      <c r="AJ4" s="183"/>
      <c r="AK4" s="183"/>
      <c r="AL4" s="183"/>
      <c r="AM4" s="183"/>
      <c r="AN4" s="183"/>
      <c r="AO4" s="183"/>
      <c r="AP4" s="184"/>
    </row>
    <row r="5" spans="1:42" x14ac:dyDescent="0.3">
      <c r="B5" s="94"/>
      <c r="C5" s="19">
        <v>1967</v>
      </c>
      <c r="D5" s="19">
        <v>1970</v>
      </c>
      <c r="E5" s="19">
        <v>1979</v>
      </c>
      <c r="F5" s="19">
        <v>1989</v>
      </c>
      <c r="G5" s="19">
        <v>2000</v>
      </c>
      <c r="H5" s="19">
        <v>2007</v>
      </c>
      <c r="I5" s="19">
        <v>2010</v>
      </c>
      <c r="J5" s="19" t="s">
        <v>22</v>
      </c>
      <c r="K5" s="19" t="s">
        <v>82</v>
      </c>
      <c r="L5" s="19" t="s">
        <v>83</v>
      </c>
      <c r="M5" s="20"/>
      <c r="N5" s="19">
        <v>1970</v>
      </c>
      <c r="O5" s="19">
        <v>1979</v>
      </c>
      <c r="P5" s="19">
        <v>1989</v>
      </c>
      <c r="Q5" s="19">
        <v>2000</v>
      </c>
      <c r="R5" s="19">
        <v>2007</v>
      </c>
      <c r="S5" s="19">
        <v>2010</v>
      </c>
      <c r="T5" s="19" t="s">
        <v>22</v>
      </c>
      <c r="U5" s="19" t="s">
        <v>82</v>
      </c>
      <c r="V5" s="19" t="s">
        <v>83</v>
      </c>
      <c r="W5" s="20"/>
      <c r="X5" s="19">
        <v>1970</v>
      </c>
      <c r="Y5" s="19">
        <v>1979</v>
      </c>
      <c r="Z5" s="19">
        <v>1989</v>
      </c>
      <c r="AA5" s="19">
        <v>2000</v>
      </c>
      <c r="AB5" s="19">
        <v>2007</v>
      </c>
      <c r="AC5" s="19">
        <v>2010</v>
      </c>
      <c r="AD5" s="19" t="s">
        <v>22</v>
      </c>
      <c r="AE5" s="19" t="s">
        <v>82</v>
      </c>
      <c r="AF5" s="19" t="s">
        <v>83</v>
      </c>
      <c r="AG5" s="20"/>
      <c r="AH5" s="19">
        <v>1970</v>
      </c>
      <c r="AI5" s="19">
        <v>1979</v>
      </c>
      <c r="AJ5" s="19">
        <v>1989</v>
      </c>
      <c r="AK5" s="19">
        <v>2000</v>
      </c>
      <c r="AL5" s="19">
        <v>2007</v>
      </c>
      <c r="AM5" s="19">
        <v>2010</v>
      </c>
      <c r="AN5" s="19" t="s">
        <v>22</v>
      </c>
      <c r="AO5" s="19" t="s">
        <v>82</v>
      </c>
      <c r="AP5" s="19" t="s">
        <v>83</v>
      </c>
    </row>
    <row r="6" spans="1:42" x14ac:dyDescent="0.3">
      <c r="B6" s="94" t="s">
        <v>37</v>
      </c>
      <c r="C6" s="95">
        <v>195410881.55000001</v>
      </c>
      <c r="D6" s="95">
        <v>201677333.46000001</v>
      </c>
      <c r="E6" s="95">
        <v>217476470.77000001</v>
      </c>
      <c r="F6" s="95">
        <v>245774251.46000001</v>
      </c>
      <c r="G6" s="95">
        <v>279341699.52999997</v>
      </c>
      <c r="H6" s="95">
        <v>298935184.66000003</v>
      </c>
      <c r="I6" s="95">
        <v>306553211.04000002</v>
      </c>
      <c r="J6" s="95">
        <v>324355841.26999998</v>
      </c>
      <c r="K6" s="95">
        <v>328059480.05669999</v>
      </c>
      <c r="L6" s="95">
        <v>328721881.38999999</v>
      </c>
      <c r="M6" s="96"/>
      <c r="N6" s="95">
        <v>153793621.50999999</v>
      </c>
      <c r="O6" s="95">
        <v>170238127.81</v>
      </c>
      <c r="P6" s="95">
        <v>184210350.75</v>
      </c>
      <c r="Q6" s="95">
        <v>189309652.97</v>
      </c>
      <c r="R6" s="95">
        <v>196646638.77000001</v>
      </c>
      <c r="S6" s="95">
        <v>194996420.69</v>
      </c>
      <c r="T6" s="95">
        <v>195059704.72999999</v>
      </c>
      <c r="U6" s="95">
        <v>195284493.625</v>
      </c>
      <c r="V6" s="95">
        <v>194531659.11000001</v>
      </c>
      <c r="W6" s="96"/>
      <c r="X6" s="95">
        <v>21777273.48</v>
      </c>
      <c r="Y6" s="95">
        <v>24815317.91</v>
      </c>
      <c r="Z6" s="95">
        <v>29867223.010000002</v>
      </c>
      <c r="AA6" s="95">
        <v>34212963.07</v>
      </c>
      <c r="AB6" s="95">
        <v>36365915.490000002</v>
      </c>
      <c r="AC6" s="95">
        <v>36745721.780000001</v>
      </c>
      <c r="AD6" s="95">
        <v>39779328.75</v>
      </c>
      <c r="AE6" s="95">
        <v>40765569.610200003</v>
      </c>
      <c r="AF6" s="95">
        <v>40955200.399999999</v>
      </c>
      <c r="AG6" s="96"/>
      <c r="AH6" s="95">
        <v>8918983.6099999994</v>
      </c>
      <c r="AI6" s="95">
        <v>13205597.99</v>
      </c>
      <c r="AJ6" s="95">
        <v>20661882.280000001</v>
      </c>
      <c r="AK6" s="95">
        <v>36092060.020000003</v>
      </c>
      <c r="AL6" s="95">
        <v>46011166.119999997</v>
      </c>
      <c r="AM6" s="95">
        <v>51074371.829999998</v>
      </c>
      <c r="AN6" s="95">
        <v>60095179.909999996</v>
      </c>
      <c r="AO6" s="95">
        <v>61878345.850699998</v>
      </c>
      <c r="AP6" s="95">
        <v>62654465.979999997</v>
      </c>
    </row>
    <row r="7" spans="1:42" x14ac:dyDescent="0.3">
      <c r="B7" s="94" t="s">
        <v>53</v>
      </c>
      <c r="C7" s="95">
        <v>36271361.479999997</v>
      </c>
      <c r="D7" s="95">
        <v>34641100.869999997</v>
      </c>
      <c r="E7" s="95">
        <v>28997440.059999999</v>
      </c>
      <c r="F7" s="95">
        <v>35142827.700000003</v>
      </c>
      <c r="G7" s="95">
        <v>34602836.960000001</v>
      </c>
      <c r="H7" s="95">
        <v>43143287.450000003</v>
      </c>
      <c r="I7" s="95">
        <v>48934108.640000001</v>
      </c>
      <c r="J7" s="95">
        <v>41302245.759999998</v>
      </c>
      <c r="K7" s="95">
        <v>30017710.888799999</v>
      </c>
      <c r="L7" s="95">
        <v>25539702.850000001</v>
      </c>
      <c r="M7" s="96"/>
      <c r="N7" s="95">
        <v>19281160.239999998</v>
      </c>
      <c r="O7" s="95">
        <v>16562833.470000001</v>
      </c>
      <c r="P7" s="95">
        <v>17332320.25</v>
      </c>
      <c r="Q7" s="95">
        <v>15051539.68</v>
      </c>
      <c r="R7" s="95">
        <v>18135602.809999999</v>
      </c>
      <c r="S7" s="95">
        <v>21465454.77</v>
      </c>
      <c r="T7" s="95">
        <v>16876863.329999998</v>
      </c>
      <c r="U7" s="95">
        <v>12687568.493000001</v>
      </c>
      <c r="V7" s="95">
        <v>11139726.880000001</v>
      </c>
      <c r="W7" s="96"/>
      <c r="X7" s="95">
        <v>8524272.4199999999</v>
      </c>
      <c r="Y7" s="95">
        <v>7456347.3300000001</v>
      </c>
      <c r="Z7" s="95">
        <v>9042733.4900000002</v>
      </c>
      <c r="AA7" s="95">
        <v>7669222.5099999998</v>
      </c>
      <c r="AB7" s="95">
        <v>8757101.9800000004</v>
      </c>
      <c r="AC7" s="95">
        <v>9211377.7200000007</v>
      </c>
      <c r="AD7" s="95">
        <v>8110133.0199999996</v>
      </c>
      <c r="AE7" s="95">
        <v>5994769.9086999996</v>
      </c>
      <c r="AF7" s="95">
        <v>4583196.03</v>
      </c>
      <c r="AG7" s="96"/>
      <c r="AH7" s="95">
        <v>3057565.17</v>
      </c>
      <c r="AI7" s="95">
        <v>3513443.86</v>
      </c>
      <c r="AJ7" s="95">
        <v>6663686.9199999999</v>
      </c>
      <c r="AK7" s="95">
        <v>9086986.75</v>
      </c>
      <c r="AL7" s="95">
        <v>12993206.560000001</v>
      </c>
      <c r="AM7" s="95">
        <v>14146811.57</v>
      </c>
      <c r="AN7" s="95">
        <v>12178711.539999999</v>
      </c>
      <c r="AO7" s="95">
        <v>8681888.7071000002</v>
      </c>
      <c r="AP7" s="95">
        <v>7002782.2199999997</v>
      </c>
    </row>
    <row r="8" spans="1:42" x14ac:dyDescent="0.3">
      <c r="B8" s="94" t="s">
        <v>38</v>
      </c>
      <c r="C8" s="97">
        <f>C7/C6</f>
        <v>0.18561587354959658</v>
      </c>
      <c r="D8" s="97">
        <f t="shared" ref="D8:L8" si="0">D7/D6</f>
        <v>0.17176496870368724</v>
      </c>
      <c r="E8" s="97">
        <f t="shared" si="0"/>
        <v>0.13333598783045947</v>
      </c>
      <c r="F8" s="97">
        <f t="shared" si="0"/>
        <v>0.142988240188861</v>
      </c>
      <c r="G8" s="97">
        <f t="shared" si="0"/>
        <v>0.12387279456744274</v>
      </c>
      <c r="H8" s="97">
        <f t="shared" si="0"/>
        <v>0.14432321675037982</v>
      </c>
      <c r="I8" s="97">
        <f t="shared" si="0"/>
        <v>0.15962680173529459</v>
      </c>
      <c r="J8" s="97">
        <f t="shared" si="0"/>
        <v>0.12733621691005473</v>
      </c>
      <c r="K8" s="97">
        <f t="shared" si="0"/>
        <v>9.1500818338223003E-2</v>
      </c>
      <c r="L8" s="97">
        <f t="shared" si="0"/>
        <v>7.7693954360462419E-2</v>
      </c>
      <c r="M8" s="98"/>
      <c r="N8" s="97">
        <f>N7/N6</f>
        <v>0.12537035054308995</v>
      </c>
      <c r="O8" s="97">
        <f t="shared" ref="O8:V8" si="1">O7/O6</f>
        <v>9.7292150019915091E-2</v>
      </c>
      <c r="P8" s="97">
        <f t="shared" si="1"/>
        <v>9.4089828174326956E-2</v>
      </c>
      <c r="Q8" s="97">
        <f t="shared" si="1"/>
        <v>7.950751292320643E-2</v>
      </c>
      <c r="R8" s="97">
        <f t="shared" si="1"/>
        <v>9.2224321368704357E-2</v>
      </c>
      <c r="S8" s="97">
        <f t="shared" si="1"/>
        <v>0.11008127582057106</v>
      </c>
      <c r="T8" s="97">
        <f t="shared" si="1"/>
        <v>8.6521526080236874E-2</v>
      </c>
      <c r="U8" s="97">
        <f t="shared" si="1"/>
        <v>6.4969666856210431E-2</v>
      </c>
      <c r="V8" s="97">
        <f t="shared" si="1"/>
        <v>5.726433903337514E-2</v>
      </c>
      <c r="W8" s="97"/>
      <c r="X8" s="97">
        <f>X7/X6</f>
        <v>0.39142973650161461</v>
      </c>
      <c r="Y8" s="97">
        <f t="shared" ref="Y8:AF8" si="2">Y7/Y6</f>
        <v>0.30047357672557823</v>
      </c>
      <c r="Z8" s="97">
        <f t="shared" si="2"/>
        <v>0.30276445476609443</v>
      </c>
      <c r="AA8" s="97">
        <f t="shared" si="2"/>
        <v>0.22416130676284041</v>
      </c>
      <c r="AB8" s="97">
        <f t="shared" si="2"/>
        <v>0.24080521174856859</v>
      </c>
      <c r="AC8" s="97">
        <f t="shared" si="2"/>
        <v>0.25067891645044726</v>
      </c>
      <c r="AD8" s="97">
        <f t="shared" si="2"/>
        <v>0.20387807624833287</v>
      </c>
      <c r="AE8" s="97">
        <f t="shared" si="2"/>
        <v>0.14705473187353774</v>
      </c>
      <c r="AF8" s="97">
        <f t="shared" si="2"/>
        <v>0.11190754739903556</v>
      </c>
      <c r="AG8" s="98"/>
      <c r="AH8" s="97">
        <f>AH7/AH6</f>
        <v>0.34281542647660501</v>
      </c>
      <c r="AI8" s="97">
        <f t="shared" ref="AI8:AP8" si="3">AI7/AI6</f>
        <v>0.26605715717384182</v>
      </c>
      <c r="AJ8" s="97">
        <f t="shared" si="3"/>
        <v>0.32251112602893017</v>
      </c>
      <c r="AK8" s="97">
        <f t="shared" si="3"/>
        <v>0.25177246034071066</v>
      </c>
      <c r="AL8" s="97">
        <f t="shared" si="3"/>
        <v>0.28239246373614846</v>
      </c>
      <c r="AM8" s="97">
        <f t="shared" si="3"/>
        <v>0.27698454358063124</v>
      </c>
      <c r="AN8" s="97">
        <f t="shared" si="3"/>
        <v>0.2026570443459714</v>
      </c>
      <c r="AO8" s="97">
        <f t="shared" si="3"/>
        <v>0.14030576589826191</v>
      </c>
      <c r="AP8" s="97">
        <f t="shared" si="3"/>
        <v>0.11176828515680536</v>
      </c>
    </row>
    <row r="9" spans="1:42" x14ac:dyDescent="0.3">
      <c r="B9" s="94"/>
      <c r="C9" s="94"/>
      <c r="L9" s="99"/>
      <c r="N9" s="94"/>
      <c r="V9" s="99"/>
      <c r="X9" s="94"/>
      <c r="AF9" s="99"/>
      <c r="AH9" s="94"/>
      <c r="AP9" s="99"/>
    </row>
    <row r="10" spans="1:42" x14ac:dyDescent="0.3">
      <c r="B10" s="100" t="s">
        <v>133</v>
      </c>
      <c r="C10" s="94"/>
      <c r="L10" s="99"/>
      <c r="N10" s="94"/>
      <c r="V10" s="99"/>
      <c r="X10" s="94"/>
      <c r="AF10" s="99"/>
      <c r="AH10" s="94"/>
      <c r="AP10" s="99"/>
    </row>
    <row r="11" spans="1:42" x14ac:dyDescent="0.3">
      <c r="B11" s="94"/>
      <c r="C11" s="94"/>
      <c r="L11" s="99"/>
      <c r="N11" s="94"/>
      <c r="V11" s="99"/>
      <c r="X11" s="94"/>
      <c r="AF11" s="99"/>
      <c r="AH11" s="94"/>
      <c r="AP11" s="99"/>
    </row>
    <row r="12" spans="1:42" x14ac:dyDescent="0.3">
      <c r="A12" s="101"/>
      <c r="B12" s="94" t="s">
        <v>39</v>
      </c>
      <c r="C12" s="102">
        <v>42776279.640000001</v>
      </c>
      <c r="D12" s="102">
        <v>43733389.439999998</v>
      </c>
      <c r="E12" s="102">
        <v>46776282.100000001</v>
      </c>
      <c r="F12" s="102">
        <v>52951735.049999997</v>
      </c>
      <c r="G12" s="102">
        <v>57868643.280000001</v>
      </c>
      <c r="H12" s="102">
        <v>69477025.879999995</v>
      </c>
      <c r="I12" s="102">
        <v>88660331.430000007</v>
      </c>
      <c r="J12" s="102">
        <v>77930299.959999993</v>
      </c>
      <c r="K12" s="102">
        <v>82649009.8803</v>
      </c>
      <c r="L12" s="102">
        <v>78211785.709999993</v>
      </c>
      <c r="M12" s="96"/>
      <c r="N12" s="102">
        <v>26018782.140000001</v>
      </c>
      <c r="O12" s="102">
        <v>29575702.140000001</v>
      </c>
      <c r="P12" s="102">
        <v>30570086.530000001</v>
      </c>
      <c r="Q12" s="102">
        <v>31166814.739999998</v>
      </c>
      <c r="R12" s="102">
        <v>36140725.729999997</v>
      </c>
      <c r="S12" s="102">
        <v>45911102.969999999</v>
      </c>
      <c r="T12" s="102">
        <v>38872481.700000003</v>
      </c>
      <c r="U12" s="102">
        <v>41503452.8037</v>
      </c>
      <c r="V12" s="102">
        <v>39046179.920000002</v>
      </c>
      <c r="W12" s="96"/>
      <c r="X12" s="102">
        <v>9963136.25</v>
      </c>
      <c r="Y12" s="102">
        <v>10770816.02</v>
      </c>
      <c r="Z12" s="102">
        <v>11942692.779999999</v>
      </c>
      <c r="AA12" s="102">
        <v>11267248.529999999</v>
      </c>
      <c r="AB12" s="102">
        <v>13084555.859999999</v>
      </c>
      <c r="AC12" s="102">
        <v>15513554.189999999</v>
      </c>
      <c r="AD12" s="102">
        <v>14228258.300000001</v>
      </c>
      <c r="AE12" s="102">
        <v>14890127.226199999</v>
      </c>
      <c r="AF12" s="102">
        <v>14091412.289999999</v>
      </c>
      <c r="AG12" s="96"/>
      <c r="AH12" s="102">
        <v>3241291.13</v>
      </c>
      <c r="AI12" s="102">
        <v>4259247.8899999997</v>
      </c>
      <c r="AJ12" s="102">
        <v>7656170.6500000004</v>
      </c>
      <c r="AK12" s="102">
        <v>11266726.699999999</v>
      </c>
      <c r="AL12" s="102">
        <v>15890708.33</v>
      </c>
      <c r="AM12" s="102">
        <v>21080896.629999999</v>
      </c>
      <c r="AN12" s="102">
        <v>18422947.34</v>
      </c>
      <c r="AO12" s="102">
        <v>19542803.4276</v>
      </c>
      <c r="AP12" s="102">
        <v>18543105.98</v>
      </c>
    </row>
    <row r="13" spans="1:42" x14ac:dyDescent="0.3">
      <c r="A13" s="101"/>
      <c r="B13" s="100" t="s">
        <v>40</v>
      </c>
      <c r="C13" s="95">
        <v>43472085.600000001</v>
      </c>
      <c r="D13" s="95">
        <v>42891515.030000001</v>
      </c>
      <c r="E13" s="95">
        <v>43569047.420000002</v>
      </c>
      <c r="F13" s="95">
        <v>50884777.520000003</v>
      </c>
      <c r="G13" s="95">
        <v>53497475.219999999</v>
      </c>
      <c r="H13" s="95">
        <v>64368630.359999999</v>
      </c>
      <c r="I13" s="95">
        <v>72904894.530000001</v>
      </c>
      <c r="J13" s="95">
        <v>68577736.359999999</v>
      </c>
      <c r="K13" s="95">
        <v>56162750.684299998</v>
      </c>
      <c r="L13" s="95">
        <v>51797036.770000003</v>
      </c>
      <c r="M13" s="96"/>
      <c r="N13" s="95">
        <v>25913931.079999998</v>
      </c>
      <c r="O13" s="95">
        <v>28401125.52</v>
      </c>
      <c r="P13" s="95">
        <v>30131794.620000001</v>
      </c>
      <c r="Q13" s="95">
        <v>29506399.879999999</v>
      </c>
      <c r="R13" s="95">
        <v>34423337.43</v>
      </c>
      <c r="S13" s="95">
        <v>39717854.590000004</v>
      </c>
      <c r="T13" s="95">
        <v>36034021.259999998</v>
      </c>
      <c r="U13" s="95">
        <v>31199308.910100002</v>
      </c>
      <c r="V13" s="95">
        <v>29584148.329999998</v>
      </c>
      <c r="W13" s="96"/>
      <c r="X13" s="95">
        <v>9219226.3499999996</v>
      </c>
      <c r="Y13" s="95">
        <v>9213567.3100000005</v>
      </c>
      <c r="Z13" s="95">
        <v>10757142.810000001</v>
      </c>
      <c r="AA13" s="95">
        <v>9903897.25</v>
      </c>
      <c r="AB13" s="95">
        <v>11213509.109999999</v>
      </c>
      <c r="AC13" s="95">
        <v>11941131.02</v>
      </c>
      <c r="AD13" s="95">
        <v>11738691.84</v>
      </c>
      <c r="AE13" s="95">
        <v>9291018.2999000009</v>
      </c>
      <c r="AF13" s="95">
        <v>8266655.2800000003</v>
      </c>
      <c r="AG13" s="96"/>
      <c r="AH13" s="95">
        <v>3259246.47</v>
      </c>
      <c r="AI13" s="95">
        <v>3923304.74</v>
      </c>
      <c r="AJ13" s="95">
        <v>7376412.2400000002</v>
      </c>
      <c r="AK13" s="95">
        <v>10305730.42</v>
      </c>
      <c r="AL13" s="95">
        <v>14625285.800000001</v>
      </c>
      <c r="AM13" s="95">
        <v>16271930.57</v>
      </c>
      <c r="AN13" s="95">
        <v>15028656.01</v>
      </c>
      <c r="AO13" s="95">
        <v>11610177.1516</v>
      </c>
      <c r="AP13" s="95">
        <v>9742784.2799999993</v>
      </c>
    </row>
    <row r="14" spans="1:42" x14ac:dyDescent="0.3">
      <c r="A14" s="101"/>
      <c r="B14" s="100" t="s">
        <v>41</v>
      </c>
      <c r="C14" s="95">
        <v>36271361.479999997</v>
      </c>
      <c r="D14" s="95">
        <v>34641100.869999997</v>
      </c>
      <c r="E14" s="95">
        <v>28997440.059999999</v>
      </c>
      <c r="F14" s="95">
        <v>35917929.5</v>
      </c>
      <c r="G14" s="95">
        <v>35366229.659999996</v>
      </c>
      <c r="H14" s="95">
        <v>43916975.68</v>
      </c>
      <c r="I14" s="95">
        <v>53636645.659999996</v>
      </c>
      <c r="J14" s="95">
        <v>41697041.420000002</v>
      </c>
      <c r="K14" s="95">
        <v>35623557.092699997</v>
      </c>
      <c r="L14" s="95">
        <v>27799326.43</v>
      </c>
      <c r="M14" s="96"/>
      <c r="N14" s="95">
        <v>19281160.239999998</v>
      </c>
      <c r="O14" s="95">
        <v>16562833.470000001</v>
      </c>
      <c r="P14" s="95">
        <v>17782903.420000002</v>
      </c>
      <c r="Q14" s="95">
        <v>15429774.6</v>
      </c>
      <c r="R14" s="95">
        <v>18557961.09</v>
      </c>
      <c r="S14" s="95">
        <v>23980951.559999999</v>
      </c>
      <c r="T14" s="95">
        <v>17042511.93</v>
      </c>
      <c r="U14" s="95">
        <v>15078198.274700001</v>
      </c>
      <c r="V14" s="95">
        <v>12140427.039999999</v>
      </c>
      <c r="W14" s="96"/>
      <c r="X14" s="95">
        <v>8524272.4199999999</v>
      </c>
      <c r="Y14" s="95">
        <v>7456347.3300000001</v>
      </c>
      <c r="Z14" s="95">
        <v>9202722.1699999999</v>
      </c>
      <c r="AA14" s="95">
        <v>7803406.8700000001</v>
      </c>
      <c r="AB14" s="95">
        <v>8860179.9000000004</v>
      </c>
      <c r="AC14" s="95">
        <v>10082078.48</v>
      </c>
      <c r="AD14" s="95">
        <v>8198530.7599999998</v>
      </c>
      <c r="AE14" s="95">
        <v>7104971.5982999997</v>
      </c>
      <c r="AF14" s="95">
        <v>5050461.3899999997</v>
      </c>
      <c r="AG14" s="96"/>
      <c r="AH14" s="95">
        <v>3057565.17</v>
      </c>
      <c r="AI14" s="95">
        <v>3513443.86</v>
      </c>
      <c r="AJ14" s="95">
        <v>6805888.7999999998</v>
      </c>
      <c r="AK14" s="95">
        <v>9288748.5500000007</v>
      </c>
      <c r="AL14" s="95">
        <v>13178578.74</v>
      </c>
      <c r="AM14" s="95">
        <v>15110925.199999999</v>
      </c>
      <c r="AN14" s="95">
        <v>12286929.800000001</v>
      </c>
      <c r="AO14" s="95">
        <v>10039315.6712</v>
      </c>
      <c r="AP14" s="95">
        <v>7517432.7000000002</v>
      </c>
    </row>
    <row r="15" spans="1:42" x14ac:dyDescent="0.3">
      <c r="B15" s="94" t="s">
        <v>45</v>
      </c>
      <c r="C15" s="95">
        <v>36271361.479999997</v>
      </c>
      <c r="D15" s="95">
        <v>34641100.869999997</v>
      </c>
      <c r="E15" s="95">
        <v>31450879.41</v>
      </c>
      <c r="F15" s="95">
        <v>37300058.450000003</v>
      </c>
      <c r="G15" s="95">
        <v>35446098.32</v>
      </c>
      <c r="H15" s="95">
        <v>43535260.280000001</v>
      </c>
      <c r="I15" s="95">
        <v>49668252.25</v>
      </c>
      <c r="J15" s="95">
        <v>41655287.780000001</v>
      </c>
      <c r="K15" s="95">
        <v>30390980.466800001</v>
      </c>
      <c r="L15" s="95">
        <v>25766161.09</v>
      </c>
      <c r="M15" s="96"/>
      <c r="N15" s="95">
        <v>19281160.239999998</v>
      </c>
      <c r="O15" s="95">
        <v>17481491.530000001</v>
      </c>
      <c r="P15" s="95">
        <v>18190927.98</v>
      </c>
      <c r="Q15" s="95">
        <v>15322360.300000001</v>
      </c>
      <c r="R15" s="95">
        <v>18259281.579999998</v>
      </c>
      <c r="S15" s="95">
        <v>21670618.379999999</v>
      </c>
      <c r="T15" s="95">
        <v>16975786.859999999</v>
      </c>
      <c r="U15" s="95">
        <v>12756576.219799999</v>
      </c>
      <c r="V15" s="95">
        <v>11207719.960000001</v>
      </c>
      <c r="W15" s="96"/>
      <c r="X15" s="95">
        <v>8524272.4199999999</v>
      </c>
      <c r="Y15" s="95">
        <v>8582383.4100000001</v>
      </c>
      <c r="Z15" s="95">
        <v>9706997.1699999999</v>
      </c>
      <c r="AA15" s="95">
        <v>7927213.5300000003</v>
      </c>
      <c r="AB15" s="95">
        <v>8872354.6099999994</v>
      </c>
      <c r="AC15" s="95">
        <v>9462055.3100000005</v>
      </c>
      <c r="AD15" s="95">
        <v>8219898.0800000001</v>
      </c>
      <c r="AE15" s="95">
        <v>6143575.2708000001</v>
      </c>
      <c r="AF15" s="95">
        <v>4628998.96</v>
      </c>
      <c r="AG15" s="96"/>
      <c r="AH15" s="95">
        <v>3057565.17</v>
      </c>
      <c r="AI15" s="95">
        <v>3833706.27</v>
      </c>
      <c r="AJ15" s="95">
        <v>7064384.0300000003</v>
      </c>
      <c r="AK15" s="95">
        <v>9280937.0700000003</v>
      </c>
      <c r="AL15" s="95">
        <v>13100304.75</v>
      </c>
      <c r="AM15" s="95">
        <v>14367900.970000001</v>
      </c>
      <c r="AN15" s="95">
        <v>12311812.27</v>
      </c>
      <c r="AO15" s="95">
        <v>8804851.8001000006</v>
      </c>
      <c r="AP15" s="95">
        <v>7098583.2699999996</v>
      </c>
    </row>
    <row r="16" spans="1:42" x14ac:dyDescent="0.3">
      <c r="B16" s="94" t="s">
        <v>52</v>
      </c>
      <c r="C16" s="95">
        <v>36271361.479999997</v>
      </c>
      <c r="D16" s="95">
        <v>34641100.869999997</v>
      </c>
      <c r="E16" s="95">
        <v>30271095.870000001</v>
      </c>
      <c r="F16" s="95">
        <v>36737876.329999998</v>
      </c>
      <c r="G16" s="95">
        <v>36701831.729999997</v>
      </c>
      <c r="H16" s="95">
        <v>45398027.030000001</v>
      </c>
      <c r="I16" s="95">
        <v>51793168.950000003</v>
      </c>
      <c r="J16" s="95">
        <v>44227352.130000003</v>
      </c>
      <c r="K16" s="95">
        <v>32711169.176600002</v>
      </c>
      <c r="L16" s="95">
        <v>28288414.559999999</v>
      </c>
      <c r="M16" s="96"/>
      <c r="N16" s="95">
        <v>19281160.239999998</v>
      </c>
      <c r="O16" s="95">
        <v>17163531.84</v>
      </c>
      <c r="P16" s="95">
        <v>18082171.210000001</v>
      </c>
      <c r="Q16" s="95">
        <v>16051952.630000001</v>
      </c>
      <c r="R16" s="95">
        <v>19286477.199999999</v>
      </c>
      <c r="S16" s="95">
        <v>22802370</v>
      </c>
      <c r="T16" s="95">
        <v>18056085.780000001</v>
      </c>
      <c r="U16" s="95">
        <v>13899654.8037</v>
      </c>
      <c r="V16" s="95">
        <v>12366435.41</v>
      </c>
      <c r="W16" s="96"/>
      <c r="X16" s="95">
        <v>8524272.4199999999</v>
      </c>
      <c r="Y16" s="95">
        <v>7929424.3600000003</v>
      </c>
      <c r="Z16" s="95">
        <v>9572408.75</v>
      </c>
      <c r="AA16" s="95">
        <v>8236492.4000000004</v>
      </c>
      <c r="AB16" s="95">
        <v>9346922.1500000004</v>
      </c>
      <c r="AC16" s="95">
        <v>9980094.8100000005</v>
      </c>
      <c r="AD16" s="95">
        <v>8948264.3499999996</v>
      </c>
      <c r="AE16" s="95">
        <v>6670996.0845999997</v>
      </c>
      <c r="AF16" s="95">
        <v>5388542</v>
      </c>
      <c r="AG16" s="96"/>
      <c r="AH16" s="95">
        <v>3057565.17</v>
      </c>
      <c r="AI16" s="95">
        <v>3652742.04</v>
      </c>
      <c r="AJ16" s="95">
        <v>6803663.7699999996</v>
      </c>
      <c r="AK16" s="95">
        <v>9379991.1300000008</v>
      </c>
      <c r="AL16" s="95">
        <v>13289718.439999999</v>
      </c>
      <c r="AM16" s="95">
        <v>14704479.390000001</v>
      </c>
      <c r="AN16" s="95">
        <v>12842639.68</v>
      </c>
      <c r="AO16" s="95">
        <v>9208880.7068000007</v>
      </c>
      <c r="AP16" s="95">
        <v>7524247.7699999996</v>
      </c>
    </row>
    <row r="17" spans="1:42" x14ac:dyDescent="0.3">
      <c r="A17" s="101"/>
      <c r="B17" s="94" t="s">
        <v>47</v>
      </c>
      <c r="C17" s="95">
        <v>36317324.219999999</v>
      </c>
      <c r="D17" s="95">
        <v>35073961.329999998</v>
      </c>
      <c r="E17" s="95">
        <v>31033468.989999998</v>
      </c>
      <c r="F17" s="95">
        <v>37365076.090000004</v>
      </c>
      <c r="G17" s="95">
        <v>36191245.299999997</v>
      </c>
      <c r="H17" s="95">
        <v>45360118.890000001</v>
      </c>
      <c r="I17" s="95">
        <v>53837576.740000002</v>
      </c>
      <c r="J17" s="95">
        <v>44529311.119999997</v>
      </c>
      <c r="K17" s="95">
        <v>32969790.439399999</v>
      </c>
      <c r="L17" s="95">
        <v>28368883.469999999</v>
      </c>
      <c r="M17" s="96"/>
      <c r="N17" s="95">
        <v>19370456.399999999</v>
      </c>
      <c r="O17" s="95">
        <v>17089134.829999998</v>
      </c>
      <c r="P17" s="95">
        <v>18293655.460000001</v>
      </c>
      <c r="Q17" s="95">
        <v>15802499.720000001</v>
      </c>
      <c r="R17" s="95">
        <v>19048240.449999999</v>
      </c>
      <c r="S17" s="95">
        <v>23325426.280000001</v>
      </c>
      <c r="T17" s="95">
        <v>17959782.390000001</v>
      </c>
      <c r="U17" s="95">
        <v>13777510.7874</v>
      </c>
      <c r="V17" s="95">
        <v>12238297.15</v>
      </c>
      <c r="W17" s="96"/>
      <c r="X17" s="95">
        <v>8833166.3800000008</v>
      </c>
      <c r="Y17" s="95">
        <v>8624310</v>
      </c>
      <c r="Z17" s="95">
        <v>9811837.4499999993</v>
      </c>
      <c r="AA17" s="95">
        <v>8148896.7599999998</v>
      </c>
      <c r="AB17" s="95">
        <v>9515779.6999999993</v>
      </c>
      <c r="AC17" s="95">
        <v>10598721.4</v>
      </c>
      <c r="AD17" s="95">
        <v>8950602.5899999999</v>
      </c>
      <c r="AE17" s="95">
        <v>6834797.2432000004</v>
      </c>
      <c r="AF17" s="95">
        <v>5332971.1399999997</v>
      </c>
      <c r="AG17" s="96"/>
      <c r="AH17" s="95">
        <v>3084087.23</v>
      </c>
      <c r="AI17" s="95">
        <v>3776844.54</v>
      </c>
      <c r="AJ17" s="95">
        <v>7015050.3300000001</v>
      </c>
      <c r="AK17" s="95">
        <v>9354527.8800000008</v>
      </c>
      <c r="AL17" s="95">
        <v>13372437.27</v>
      </c>
      <c r="AM17" s="95">
        <v>15472727.17</v>
      </c>
      <c r="AN17" s="95">
        <v>13188097.65</v>
      </c>
      <c r="AO17" s="95">
        <v>9460355.8313999996</v>
      </c>
      <c r="AP17" s="95">
        <v>7760764.0800000001</v>
      </c>
    </row>
    <row r="18" spans="1:42" x14ac:dyDescent="0.3">
      <c r="B18" s="100" t="s">
        <v>48</v>
      </c>
      <c r="C18" s="95">
        <v>36345344.439999998</v>
      </c>
      <c r="D18" s="95">
        <v>34920086.43</v>
      </c>
      <c r="E18" s="95">
        <v>29688717.809999999</v>
      </c>
      <c r="F18" s="95">
        <v>36418594.579999998</v>
      </c>
      <c r="G18" s="95">
        <v>36004309.82</v>
      </c>
      <c r="H18" s="95">
        <v>44965414.07</v>
      </c>
      <c r="I18" s="95">
        <v>51676621.289999999</v>
      </c>
      <c r="J18" s="95">
        <v>44315343.280000001</v>
      </c>
      <c r="K18" s="95">
        <v>32455288.561299998</v>
      </c>
      <c r="L18" s="95">
        <v>27953282.98</v>
      </c>
      <c r="M18" s="96"/>
      <c r="N18" s="95">
        <v>19298459.82</v>
      </c>
      <c r="O18" s="95">
        <v>16751846.08</v>
      </c>
      <c r="P18" s="95">
        <v>17715859.719999999</v>
      </c>
      <c r="Q18" s="95">
        <v>15500889.550000001</v>
      </c>
      <c r="R18" s="95">
        <v>18617911.829999998</v>
      </c>
      <c r="S18" s="95">
        <v>22258165.670000002</v>
      </c>
      <c r="T18" s="95">
        <v>17603209.43</v>
      </c>
      <c r="U18" s="95">
        <v>13329180.0043</v>
      </c>
      <c r="V18" s="95">
        <v>11772914.1</v>
      </c>
      <c r="W18" s="96"/>
      <c r="X18" s="95">
        <v>8784242.1199999992</v>
      </c>
      <c r="Y18" s="95">
        <v>7827182.8700000001</v>
      </c>
      <c r="Z18" s="95">
        <v>9566232.5299999993</v>
      </c>
      <c r="AA18" s="95">
        <v>8154562.8799999999</v>
      </c>
      <c r="AB18" s="95">
        <v>9485402.6099999994</v>
      </c>
      <c r="AC18" s="95">
        <v>10302915.66</v>
      </c>
      <c r="AD18" s="95">
        <v>9284983.5099999998</v>
      </c>
      <c r="AE18" s="95">
        <v>6839235.1332999999</v>
      </c>
      <c r="AF18" s="95">
        <v>5364665.3</v>
      </c>
      <c r="AG18" s="96"/>
      <c r="AH18" s="95">
        <v>3057565.17</v>
      </c>
      <c r="AI18" s="95">
        <v>3618333.11</v>
      </c>
      <c r="AJ18" s="95">
        <v>6931812.6200000001</v>
      </c>
      <c r="AK18" s="95">
        <v>9430768.4700000007</v>
      </c>
      <c r="AL18" s="95">
        <v>13443149.380000001</v>
      </c>
      <c r="AM18" s="95">
        <v>14729058.82</v>
      </c>
      <c r="AN18" s="95">
        <v>13055597.32</v>
      </c>
      <c r="AO18" s="95">
        <v>9372849.7631000001</v>
      </c>
      <c r="AP18" s="95">
        <v>7750141.3600000003</v>
      </c>
    </row>
    <row r="19" spans="1:42" x14ac:dyDescent="0.3">
      <c r="B19" s="100" t="s">
        <v>51</v>
      </c>
      <c r="C19" s="95">
        <v>36271361.479999997</v>
      </c>
      <c r="D19" s="95">
        <v>34641100.869999997</v>
      </c>
      <c r="E19" s="95">
        <v>29729940.120000001</v>
      </c>
      <c r="F19" s="95">
        <v>36823885.950000003</v>
      </c>
      <c r="G19" s="95">
        <v>38826005.259999998</v>
      </c>
      <c r="H19" s="95">
        <v>47722795.350000001</v>
      </c>
      <c r="I19" s="95">
        <v>55143567.369999997</v>
      </c>
      <c r="J19" s="95">
        <v>46946473.280000001</v>
      </c>
      <c r="K19" s="95">
        <v>33254611.542399999</v>
      </c>
      <c r="L19" s="95">
        <v>28162882.100000001</v>
      </c>
      <c r="M19" s="96"/>
      <c r="N19" s="95">
        <v>19281160.239999998</v>
      </c>
      <c r="O19" s="95">
        <v>17014035.239999998</v>
      </c>
      <c r="P19" s="95">
        <v>18336177.25</v>
      </c>
      <c r="Q19" s="95">
        <v>16794308.57</v>
      </c>
      <c r="R19" s="95">
        <v>19785511.550000001</v>
      </c>
      <c r="S19" s="95">
        <v>23602216.489999998</v>
      </c>
      <c r="T19" s="95">
        <v>18609416.530000001</v>
      </c>
      <c r="U19" s="95">
        <v>13663663.6854</v>
      </c>
      <c r="V19" s="95">
        <v>11897623.789999999</v>
      </c>
      <c r="W19" s="96"/>
      <c r="X19" s="95">
        <v>8524272.4199999999</v>
      </c>
      <c r="Y19" s="95">
        <v>7630451.7800000003</v>
      </c>
      <c r="Z19" s="95">
        <v>9416207.9199999999</v>
      </c>
      <c r="AA19" s="95">
        <v>8662857.0700000003</v>
      </c>
      <c r="AB19" s="95">
        <v>9916903.75</v>
      </c>
      <c r="AC19" s="95">
        <v>10282777.6</v>
      </c>
      <c r="AD19" s="95">
        <v>9242304.8200000003</v>
      </c>
      <c r="AE19" s="95">
        <v>6604972.3559999997</v>
      </c>
      <c r="AF19" s="95">
        <v>4992210.29</v>
      </c>
      <c r="AG19" s="96"/>
      <c r="AH19" s="95">
        <v>3057565.17</v>
      </c>
      <c r="AI19" s="95">
        <v>3587054.31</v>
      </c>
      <c r="AJ19" s="95">
        <v>6904960.8099999996</v>
      </c>
      <c r="AK19" s="95">
        <v>10341683.619999999</v>
      </c>
      <c r="AL19" s="95">
        <v>14421231.550000001</v>
      </c>
      <c r="AM19" s="95">
        <v>16652089.17</v>
      </c>
      <c r="AN19" s="95">
        <v>14525743.27</v>
      </c>
      <c r="AO19" s="95">
        <v>10081497.7423</v>
      </c>
      <c r="AP19" s="95">
        <v>8243265.8399999999</v>
      </c>
    </row>
    <row r="20" spans="1:42" x14ac:dyDescent="0.3">
      <c r="B20" s="100" t="s">
        <v>50</v>
      </c>
      <c r="C20" s="95">
        <v>36271361.479999997</v>
      </c>
      <c r="D20" s="95">
        <v>34641100.869999997</v>
      </c>
      <c r="E20" s="95">
        <v>28997440.059999999</v>
      </c>
      <c r="F20" s="95">
        <v>35142827.700000003</v>
      </c>
      <c r="G20" s="95">
        <v>34602836.960000001</v>
      </c>
      <c r="H20" s="95">
        <v>45215094.68</v>
      </c>
      <c r="I20" s="95">
        <v>51787930.899999999</v>
      </c>
      <c r="J20" s="95">
        <v>45583566.729999997</v>
      </c>
      <c r="K20" s="95">
        <v>31532952.320799999</v>
      </c>
      <c r="L20" s="95">
        <v>31013297.030000001</v>
      </c>
      <c r="M20" s="96"/>
      <c r="N20" s="95">
        <v>19281160.239999998</v>
      </c>
      <c r="O20" s="95">
        <v>16562833.470000001</v>
      </c>
      <c r="P20" s="95">
        <v>17332320.25</v>
      </c>
      <c r="Q20" s="95">
        <v>15051539.68</v>
      </c>
      <c r="R20" s="95">
        <v>18831203.170000002</v>
      </c>
      <c r="S20" s="95">
        <v>22408327.23</v>
      </c>
      <c r="T20" s="95">
        <v>18182740.260000002</v>
      </c>
      <c r="U20" s="95">
        <v>13167096.8443</v>
      </c>
      <c r="V20" s="95">
        <v>12773160.890000001</v>
      </c>
      <c r="W20" s="96"/>
      <c r="X20" s="95">
        <v>8524272.4199999999</v>
      </c>
      <c r="Y20" s="95">
        <v>7456347.3300000001</v>
      </c>
      <c r="Z20" s="95">
        <v>9042733.4900000002</v>
      </c>
      <c r="AA20" s="95">
        <v>7669222.5099999998</v>
      </c>
      <c r="AB20" s="95">
        <v>9094848.4600000009</v>
      </c>
      <c r="AC20" s="95">
        <v>9590651.1300000008</v>
      </c>
      <c r="AD20" s="95">
        <v>8827569.1500000004</v>
      </c>
      <c r="AE20" s="95">
        <v>6329694.8048</v>
      </c>
      <c r="AF20" s="95">
        <v>5704298.4500000002</v>
      </c>
      <c r="AG20" s="96"/>
      <c r="AH20" s="95">
        <v>3057565.17</v>
      </c>
      <c r="AI20" s="95">
        <v>3513443.86</v>
      </c>
      <c r="AJ20" s="95">
        <v>6663686.9199999999</v>
      </c>
      <c r="AK20" s="95">
        <v>9086986.75</v>
      </c>
      <c r="AL20" s="95">
        <v>13865029.140000001</v>
      </c>
      <c r="AM20" s="95">
        <v>15470175.52</v>
      </c>
      <c r="AN20" s="95">
        <v>13963154.109999999</v>
      </c>
      <c r="AO20" s="95">
        <v>9283001.7374000009</v>
      </c>
      <c r="AP20" s="95">
        <v>9217843.3599999994</v>
      </c>
    </row>
    <row r="21" spans="1:42" x14ac:dyDescent="0.3">
      <c r="B21" s="103" t="s">
        <v>49</v>
      </c>
      <c r="C21" s="104">
        <v>36271361.479999997</v>
      </c>
      <c r="D21" s="104">
        <v>34641100.869999997</v>
      </c>
      <c r="E21" s="104">
        <v>29729940.120000001</v>
      </c>
      <c r="F21" s="104">
        <v>36823885.950000003</v>
      </c>
      <c r="G21" s="104">
        <v>38826005.259999998</v>
      </c>
      <c r="H21" s="104">
        <v>50173708.840000004</v>
      </c>
      <c r="I21" s="104">
        <v>58423518.57</v>
      </c>
      <c r="J21" s="104">
        <v>51888620.890000001</v>
      </c>
      <c r="K21" s="104">
        <v>35886388.136399999</v>
      </c>
      <c r="L21" s="104">
        <v>34927080.759999998</v>
      </c>
      <c r="M21" s="96"/>
      <c r="N21" s="104">
        <v>19281160.239999998</v>
      </c>
      <c r="O21" s="104">
        <v>17014035.239999998</v>
      </c>
      <c r="P21" s="104">
        <v>18336177.25</v>
      </c>
      <c r="Q21" s="104">
        <v>16794308.57</v>
      </c>
      <c r="R21" s="104">
        <v>20584531.190000001</v>
      </c>
      <c r="S21" s="104">
        <v>24818347.670000002</v>
      </c>
      <c r="T21" s="104">
        <v>20154840.199999999</v>
      </c>
      <c r="U21" s="104">
        <v>14362308.5152</v>
      </c>
      <c r="V21" s="104">
        <v>13817534.18</v>
      </c>
      <c r="W21" s="96"/>
      <c r="X21" s="104">
        <v>8524272.4199999999</v>
      </c>
      <c r="Y21" s="104">
        <v>7630451.7800000003</v>
      </c>
      <c r="Z21" s="104">
        <v>9416207.9199999999</v>
      </c>
      <c r="AA21" s="104">
        <v>8662857.0700000003</v>
      </c>
      <c r="AB21" s="104">
        <v>10273804.99</v>
      </c>
      <c r="AC21" s="104">
        <v>10857812.220000001</v>
      </c>
      <c r="AD21" s="104">
        <v>10059188.779999999</v>
      </c>
      <c r="AE21" s="104">
        <v>7078634.6162</v>
      </c>
      <c r="AF21" s="104">
        <v>6389627.5899999999</v>
      </c>
      <c r="AG21" s="96"/>
      <c r="AH21" s="104">
        <v>3057565.17</v>
      </c>
      <c r="AI21" s="104">
        <v>3587054.31</v>
      </c>
      <c r="AJ21" s="104">
        <v>6904960.8099999996</v>
      </c>
      <c r="AK21" s="104">
        <v>10341683.619999999</v>
      </c>
      <c r="AL21" s="104">
        <v>15603228.35</v>
      </c>
      <c r="AM21" s="104">
        <v>17924830.93</v>
      </c>
      <c r="AN21" s="104">
        <v>16511948.84</v>
      </c>
      <c r="AO21" s="104">
        <v>11230439.6335</v>
      </c>
      <c r="AP21" s="104">
        <v>10962714.439999999</v>
      </c>
    </row>
    <row r="22" spans="1:42" x14ac:dyDescent="0.3">
      <c r="B22" s="94"/>
      <c r="C22" s="94"/>
      <c r="L22" s="99"/>
      <c r="N22" s="94"/>
      <c r="V22" s="99"/>
      <c r="X22" s="94"/>
      <c r="AF22" s="99"/>
      <c r="AH22" s="94"/>
      <c r="AP22" s="99"/>
    </row>
    <row r="23" spans="1:42" x14ac:dyDescent="0.3">
      <c r="B23" s="105" t="s">
        <v>69</v>
      </c>
      <c r="C23" s="94"/>
      <c r="L23" s="99"/>
      <c r="N23" s="94"/>
      <c r="V23" s="99"/>
      <c r="X23" s="94"/>
      <c r="AF23" s="99"/>
      <c r="AH23" s="94"/>
      <c r="AP23" s="99"/>
    </row>
    <row r="24" spans="1:42" x14ac:dyDescent="0.3">
      <c r="B24" s="94"/>
      <c r="C24" s="94"/>
      <c r="L24" s="99"/>
      <c r="N24" s="94"/>
      <c r="V24" s="99"/>
      <c r="X24" s="94"/>
      <c r="AF24" s="99"/>
      <c r="AH24" s="94"/>
      <c r="AP24" s="99"/>
    </row>
    <row r="25" spans="1:42" x14ac:dyDescent="0.3">
      <c r="B25" s="100" t="s">
        <v>43</v>
      </c>
      <c r="C25" s="94"/>
      <c r="L25" s="99"/>
      <c r="N25" s="94"/>
      <c r="V25" s="99"/>
      <c r="X25" s="94"/>
      <c r="AF25" s="99"/>
      <c r="AH25" s="94"/>
      <c r="AP25" s="99"/>
    </row>
    <row r="26" spans="1:42" x14ac:dyDescent="0.3">
      <c r="B26" s="94"/>
      <c r="C26" s="94"/>
      <c r="L26" s="99"/>
      <c r="N26" s="94"/>
      <c r="V26" s="99"/>
      <c r="X26" s="94"/>
      <c r="AF26" s="99"/>
      <c r="AH26" s="94"/>
      <c r="AP26" s="99"/>
    </row>
    <row r="27" spans="1:42" x14ac:dyDescent="0.3">
      <c r="A27" s="101"/>
      <c r="B27" s="94" t="s">
        <v>39</v>
      </c>
      <c r="C27" s="102">
        <f>C12-C$7</f>
        <v>6504918.1600000039</v>
      </c>
      <c r="D27" s="102">
        <f t="shared" ref="C27:L36" si="4">D12-D$7</f>
        <v>9092288.5700000003</v>
      </c>
      <c r="E27" s="102">
        <f t="shared" si="4"/>
        <v>17778842.040000003</v>
      </c>
      <c r="F27" s="102">
        <f t="shared" si="4"/>
        <v>17808907.349999994</v>
      </c>
      <c r="G27" s="102">
        <f t="shared" si="4"/>
        <v>23265806.32</v>
      </c>
      <c r="H27" s="102">
        <f t="shared" si="4"/>
        <v>26333738.429999992</v>
      </c>
      <c r="I27" s="102">
        <f t="shared" si="4"/>
        <v>39726222.790000007</v>
      </c>
      <c r="J27" s="102">
        <f t="shared" si="4"/>
        <v>36628054.199999996</v>
      </c>
      <c r="K27" s="102">
        <f t="shared" si="4"/>
        <v>52631298.991500005</v>
      </c>
      <c r="L27" s="102">
        <f t="shared" si="4"/>
        <v>52672082.859999992</v>
      </c>
      <c r="M27" s="96"/>
      <c r="N27" s="102">
        <f t="shared" ref="N27:V36" si="5">N12-N$7</f>
        <v>6737621.9000000022</v>
      </c>
      <c r="O27" s="102">
        <f t="shared" si="5"/>
        <v>13012868.67</v>
      </c>
      <c r="P27" s="102">
        <f t="shared" si="5"/>
        <v>13237766.280000001</v>
      </c>
      <c r="Q27" s="102">
        <f t="shared" si="5"/>
        <v>16115275.059999999</v>
      </c>
      <c r="R27" s="102">
        <f t="shared" si="5"/>
        <v>18005122.919999998</v>
      </c>
      <c r="S27" s="102">
        <f t="shared" si="5"/>
        <v>24445648.199999999</v>
      </c>
      <c r="T27" s="102">
        <f t="shared" si="5"/>
        <v>21995618.370000005</v>
      </c>
      <c r="U27" s="102">
        <f t="shared" si="5"/>
        <v>28815884.310699999</v>
      </c>
      <c r="V27" s="102">
        <f t="shared" si="5"/>
        <v>27906453.039999999</v>
      </c>
      <c r="W27" s="96"/>
      <c r="X27" s="102">
        <f t="shared" ref="X27:AF36" si="6">X12-X$7</f>
        <v>1438863.83</v>
      </c>
      <c r="Y27" s="102">
        <f t="shared" si="6"/>
        <v>3314468.6899999995</v>
      </c>
      <c r="Z27" s="102">
        <f t="shared" si="6"/>
        <v>2899959.2899999991</v>
      </c>
      <c r="AA27" s="102">
        <f t="shared" si="6"/>
        <v>3598026.0199999996</v>
      </c>
      <c r="AB27" s="102">
        <f t="shared" si="6"/>
        <v>4327453.879999999</v>
      </c>
      <c r="AC27" s="102">
        <f t="shared" si="6"/>
        <v>6302176.4699999988</v>
      </c>
      <c r="AD27" s="102">
        <f t="shared" si="6"/>
        <v>6118125.2800000012</v>
      </c>
      <c r="AE27" s="102">
        <f t="shared" si="6"/>
        <v>8895357.317499999</v>
      </c>
      <c r="AF27" s="102">
        <f t="shared" si="6"/>
        <v>9508216.2599999979</v>
      </c>
      <c r="AG27" s="96"/>
      <c r="AH27" s="102">
        <f t="shared" ref="AH27:AP36" si="7">AH12-AH$7</f>
        <v>183725.95999999996</v>
      </c>
      <c r="AI27" s="102">
        <f t="shared" si="7"/>
        <v>745804.0299999998</v>
      </c>
      <c r="AJ27" s="102">
        <f t="shared" si="7"/>
        <v>992483.73000000045</v>
      </c>
      <c r="AK27" s="102">
        <f t="shared" si="7"/>
        <v>2179739.9499999993</v>
      </c>
      <c r="AL27" s="102">
        <f t="shared" si="7"/>
        <v>2897501.7699999996</v>
      </c>
      <c r="AM27" s="102">
        <f t="shared" si="7"/>
        <v>6934085.0599999987</v>
      </c>
      <c r="AN27" s="102">
        <f t="shared" si="7"/>
        <v>6244235.8000000007</v>
      </c>
      <c r="AO27" s="102">
        <f t="shared" si="7"/>
        <v>10860914.7205</v>
      </c>
      <c r="AP27" s="102">
        <f t="shared" si="7"/>
        <v>11540323.760000002</v>
      </c>
    </row>
    <row r="28" spans="1:42" x14ac:dyDescent="0.3">
      <c r="A28" s="101"/>
      <c r="B28" s="100" t="s">
        <v>40</v>
      </c>
      <c r="C28" s="95">
        <f t="shared" si="4"/>
        <v>7200724.1200000048</v>
      </c>
      <c r="D28" s="95">
        <f t="shared" si="4"/>
        <v>8250414.1600000039</v>
      </c>
      <c r="E28" s="95">
        <f t="shared" si="4"/>
        <v>14571607.360000003</v>
      </c>
      <c r="F28" s="95">
        <f t="shared" si="4"/>
        <v>15741949.82</v>
      </c>
      <c r="G28" s="95">
        <f t="shared" si="4"/>
        <v>18894638.259999998</v>
      </c>
      <c r="H28" s="95">
        <f t="shared" si="4"/>
        <v>21225342.909999996</v>
      </c>
      <c r="I28" s="95">
        <f t="shared" si="4"/>
        <v>23970785.890000001</v>
      </c>
      <c r="J28" s="95">
        <f t="shared" si="4"/>
        <v>27275490.600000001</v>
      </c>
      <c r="K28" s="95">
        <f t="shared" si="4"/>
        <v>26145039.795499999</v>
      </c>
      <c r="L28" s="95">
        <f t="shared" si="4"/>
        <v>26257333.920000002</v>
      </c>
      <c r="M28" s="96"/>
      <c r="N28" s="95">
        <f t="shared" si="5"/>
        <v>6632770.8399999999</v>
      </c>
      <c r="O28" s="95">
        <f t="shared" si="5"/>
        <v>11838292.049999999</v>
      </c>
      <c r="P28" s="95">
        <f t="shared" si="5"/>
        <v>12799474.370000001</v>
      </c>
      <c r="Q28" s="95">
        <f t="shared" si="5"/>
        <v>14454860.199999999</v>
      </c>
      <c r="R28" s="95">
        <f t="shared" si="5"/>
        <v>16287734.620000001</v>
      </c>
      <c r="S28" s="95">
        <f t="shared" si="5"/>
        <v>18252399.820000004</v>
      </c>
      <c r="T28" s="95">
        <f t="shared" si="5"/>
        <v>19157157.93</v>
      </c>
      <c r="U28" s="95">
        <f t="shared" si="5"/>
        <v>18511740.417100001</v>
      </c>
      <c r="V28" s="95">
        <f t="shared" si="5"/>
        <v>18444421.449999996</v>
      </c>
      <c r="W28" s="96"/>
      <c r="X28" s="95">
        <f t="shared" si="6"/>
        <v>694953.9299999997</v>
      </c>
      <c r="Y28" s="95">
        <f t="shared" si="6"/>
        <v>1757219.9800000004</v>
      </c>
      <c r="Z28" s="95">
        <f t="shared" si="6"/>
        <v>1714409.3200000003</v>
      </c>
      <c r="AA28" s="95">
        <f t="shared" si="6"/>
        <v>2234674.7400000002</v>
      </c>
      <c r="AB28" s="95">
        <f t="shared" si="6"/>
        <v>2456407.129999999</v>
      </c>
      <c r="AC28" s="95">
        <f t="shared" si="6"/>
        <v>2729753.2999999989</v>
      </c>
      <c r="AD28" s="95">
        <f t="shared" si="6"/>
        <v>3628558.8200000003</v>
      </c>
      <c r="AE28" s="95">
        <f t="shared" si="6"/>
        <v>3296248.3912000014</v>
      </c>
      <c r="AF28" s="95">
        <f t="shared" si="6"/>
        <v>3683459.25</v>
      </c>
      <c r="AG28" s="96"/>
      <c r="AH28" s="95">
        <f t="shared" si="7"/>
        <v>201681.30000000028</v>
      </c>
      <c r="AI28" s="95">
        <f t="shared" si="7"/>
        <v>409860.88000000035</v>
      </c>
      <c r="AJ28" s="95">
        <f t="shared" si="7"/>
        <v>712725.3200000003</v>
      </c>
      <c r="AK28" s="95">
        <f t="shared" si="7"/>
        <v>1218743.67</v>
      </c>
      <c r="AL28" s="95">
        <f t="shared" si="7"/>
        <v>1632079.2400000002</v>
      </c>
      <c r="AM28" s="95">
        <f t="shared" si="7"/>
        <v>2125119</v>
      </c>
      <c r="AN28" s="95">
        <f t="shared" si="7"/>
        <v>2849944.4700000007</v>
      </c>
      <c r="AO28" s="95">
        <f t="shared" si="7"/>
        <v>2928288.4444999993</v>
      </c>
      <c r="AP28" s="95">
        <f t="shared" si="7"/>
        <v>2740002.0599999996</v>
      </c>
    </row>
    <row r="29" spans="1:42" x14ac:dyDescent="0.3">
      <c r="A29" s="101"/>
      <c r="B29" s="100" t="s">
        <v>41</v>
      </c>
      <c r="C29" s="95">
        <f t="shared" si="4"/>
        <v>0</v>
      </c>
      <c r="D29" s="95">
        <f t="shared" si="4"/>
        <v>0</v>
      </c>
      <c r="E29" s="95">
        <f t="shared" si="4"/>
        <v>0</v>
      </c>
      <c r="F29" s="95">
        <f t="shared" si="4"/>
        <v>775101.79999999702</v>
      </c>
      <c r="G29" s="95">
        <f t="shared" si="4"/>
        <v>763392.69999999553</v>
      </c>
      <c r="H29" s="95">
        <f t="shared" si="4"/>
        <v>773688.22999999672</v>
      </c>
      <c r="I29" s="95">
        <f t="shared" si="4"/>
        <v>4702537.0199999958</v>
      </c>
      <c r="J29" s="95">
        <f t="shared" si="4"/>
        <v>394795.66000000387</v>
      </c>
      <c r="K29" s="95">
        <f t="shared" si="4"/>
        <v>5605846.2038999982</v>
      </c>
      <c r="L29" s="95">
        <f t="shared" si="4"/>
        <v>2259623.5799999982</v>
      </c>
      <c r="M29" s="96"/>
      <c r="N29" s="95">
        <f t="shared" si="5"/>
        <v>0</v>
      </c>
      <c r="O29" s="95">
        <f t="shared" si="5"/>
        <v>0</v>
      </c>
      <c r="P29" s="95">
        <f t="shared" si="5"/>
        <v>450583.17000000179</v>
      </c>
      <c r="Q29" s="95">
        <f t="shared" si="5"/>
        <v>378234.91999999993</v>
      </c>
      <c r="R29" s="95">
        <f t="shared" si="5"/>
        <v>422358.28000000119</v>
      </c>
      <c r="S29" s="95">
        <f t="shared" si="5"/>
        <v>2515496.7899999991</v>
      </c>
      <c r="T29" s="95">
        <f t="shared" si="5"/>
        <v>165648.60000000149</v>
      </c>
      <c r="U29" s="95">
        <f t="shared" si="5"/>
        <v>2390629.7817000002</v>
      </c>
      <c r="V29" s="95">
        <f t="shared" si="5"/>
        <v>1000700.1599999983</v>
      </c>
      <c r="W29" s="96"/>
      <c r="X29" s="95">
        <f t="shared" si="6"/>
        <v>0</v>
      </c>
      <c r="Y29" s="95">
        <f t="shared" si="6"/>
        <v>0</v>
      </c>
      <c r="Z29" s="95">
        <f t="shared" si="6"/>
        <v>159988.6799999997</v>
      </c>
      <c r="AA29" s="95">
        <f t="shared" si="6"/>
        <v>134184.36000000034</v>
      </c>
      <c r="AB29" s="95">
        <f t="shared" si="6"/>
        <v>103077.91999999993</v>
      </c>
      <c r="AC29" s="95">
        <f t="shared" si="6"/>
        <v>870700.75999999978</v>
      </c>
      <c r="AD29" s="95">
        <f t="shared" si="6"/>
        <v>88397.740000000224</v>
      </c>
      <c r="AE29" s="95">
        <f t="shared" si="6"/>
        <v>1110201.6896000002</v>
      </c>
      <c r="AF29" s="95">
        <f t="shared" si="6"/>
        <v>467265.3599999994</v>
      </c>
      <c r="AG29" s="96"/>
      <c r="AH29" s="95">
        <f t="shared" si="7"/>
        <v>0</v>
      </c>
      <c r="AI29" s="95">
        <f t="shared" si="7"/>
        <v>0</v>
      </c>
      <c r="AJ29" s="95">
        <f t="shared" si="7"/>
        <v>142201.87999999989</v>
      </c>
      <c r="AK29" s="95">
        <f t="shared" si="7"/>
        <v>201761.80000000075</v>
      </c>
      <c r="AL29" s="95">
        <f t="shared" si="7"/>
        <v>185372.1799999997</v>
      </c>
      <c r="AM29" s="95">
        <f t="shared" si="7"/>
        <v>964113.62999999896</v>
      </c>
      <c r="AN29" s="95">
        <f t="shared" si="7"/>
        <v>108218.26000000164</v>
      </c>
      <c r="AO29" s="95">
        <f t="shared" si="7"/>
        <v>1357426.9640999995</v>
      </c>
      <c r="AP29" s="95">
        <f t="shared" si="7"/>
        <v>514650.48000000045</v>
      </c>
    </row>
    <row r="30" spans="1:42" x14ac:dyDescent="0.3">
      <c r="A30" s="101"/>
      <c r="B30" s="94" t="s">
        <v>45</v>
      </c>
      <c r="C30" s="95">
        <f t="shared" si="4"/>
        <v>0</v>
      </c>
      <c r="D30" s="95">
        <f t="shared" si="4"/>
        <v>0</v>
      </c>
      <c r="E30" s="95">
        <f t="shared" si="4"/>
        <v>2453439.3500000015</v>
      </c>
      <c r="F30" s="95">
        <f t="shared" si="4"/>
        <v>2157230.75</v>
      </c>
      <c r="G30" s="95">
        <f t="shared" si="4"/>
        <v>843261.3599999994</v>
      </c>
      <c r="H30" s="95">
        <f t="shared" si="4"/>
        <v>391972.82999999821</v>
      </c>
      <c r="I30" s="95">
        <f t="shared" si="4"/>
        <v>734143.6099999994</v>
      </c>
      <c r="J30" s="95">
        <f t="shared" si="4"/>
        <v>353042.02000000328</v>
      </c>
      <c r="K30" s="95">
        <f t="shared" si="4"/>
        <v>373269.57800000161</v>
      </c>
      <c r="L30" s="95">
        <f t="shared" si="4"/>
        <v>226458.23999999836</v>
      </c>
      <c r="M30" s="96"/>
      <c r="N30" s="95">
        <f t="shared" si="5"/>
        <v>0</v>
      </c>
      <c r="O30" s="95">
        <f t="shared" si="5"/>
        <v>918658.06000000052</v>
      </c>
      <c r="P30" s="95">
        <f t="shared" si="5"/>
        <v>858607.73000000045</v>
      </c>
      <c r="Q30" s="95">
        <f t="shared" si="5"/>
        <v>270820.62000000104</v>
      </c>
      <c r="R30" s="95">
        <f t="shared" si="5"/>
        <v>123678.76999999955</v>
      </c>
      <c r="S30" s="95">
        <f t="shared" si="5"/>
        <v>205163.6099999994</v>
      </c>
      <c r="T30" s="95">
        <f t="shared" si="5"/>
        <v>98923.530000001192</v>
      </c>
      <c r="U30" s="95">
        <f t="shared" si="5"/>
        <v>69007.726799998432</v>
      </c>
      <c r="V30" s="95">
        <f t="shared" si="5"/>
        <v>67993.080000000075</v>
      </c>
      <c r="W30" s="96"/>
      <c r="X30" s="95">
        <f t="shared" si="6"/>
        <v>0</v>
      </c>
      <c r="Y30" s="95">
        <f t="shared" si="6"/>
        <v>1126036.08</v>
      </c>
      <c r="Z30" s="95">
        <f t="shared" si="6"/>
        <v>664263.6799999997</v>
      </c>
      <c r="AA30" s="95">
        <f t="shared" si="6"/>
        <v>257991.02000000048</v>
      </c>
      <c r="AB30" s="95">
        <f t="shared" si="6"/>
        <v>115252.62999999896</v>
      </c>
      <c r="AC30" s="95">
        <f t="shared" si="6"/>
        <v>250677.58999999985</v>
      </c>
      <c r="AD30" s="95">
        <f t="shared" si="6"/>
        <v>109765.06000000052</v>
      </c>
      <c r="AE30" s="95">
        <f t="shared" si="6"/>
        <v>148805.36210000049</v>
      </c>
      <c r="AF30" s="95">
        <f t="shared" si="6"/>
        <v>45802.929999999702</v>
      </c>
      <c r="AG30" s="96"/>
      <c r="AH30" s="95">
        <f t="shared" si="7"/>
        <v>0</v>
      </c>
      <c r="AI30" s="95">
        <f t="shared" si="7"/>
        <v>320262.41000000015</v>
      </c>
      <c r="AJ30" s="95">
        <f t="shared" si="7"/>
        <v>400697.11000000034</v>
      </c>
      <c r="AK30" s="95">
        <f t="shared" si="7"/>
        <v>193950.3200000003</v>
      </c>
      <c r="AL30" s="95">
        <f t="shared" si="7"/>
        <v>107098.18999999948</v>
      </c>
      <c r="AM30" s="95">
        <f t="shared" si="7"/>
        <v>221089.40000000037</v>
      </c>
      <c r="AN30" s="95">
        <f t="shared" si="7"/>
        <v>133100.73000000045</v>
      </c>
      <c r="AO30" s="95">
        <f t="shared" si="7"/>
        <v>122963.09300000034</v>
      </c>
      <c r="AP30" s="95">
        <f t="shared" si="7"/>
        <v>95801.049999999814</v>
      </c>
    </row>
    <row r="31" spans="1:42" x14ac:dyDescent="0.3">
      <c r="A31" s="101"/>
      <c r="B31" s="94" t="s">
        <v>52</v>
      </c>
      <c r="C31" s="95">
        <f t="shared" si="4"/>
        <v>0</v>
      </c>
      <c r="D31" s="95">
        <f t="shared" si="4"/>
        <v>0</v>
      </c>
      <c r="E31" s="95">
        <f t="shared" si="4"/>
        <v>1273655.8100000024</v>
      </c>
      <c r="F31" s="95">
        <f t="shared" si="4"/>
        <v>1595048.6299999952</v>
      </c>
      <c r="G31" s="95">
        <f t="shared" si="4"/>
        <v>2098994.7699999958</v>
      </c>
      <c r="H31" s="95">
        <f t="shared" si="4"/>
        <v>2254739.5799999982</v>
      </c>
      <c r="I31" s="95">
        <f t="shared" si="4"/>
        <v>2859060.3100000024</v>
      </c>
      <c r="J31" s="95">
        <f t="shared" si="4"/>
        <v>2925106.3700000048</v>
      </c>
      <c r="K31" s="95">
        <f t="shared" si="4"/>
        <v>2693458.2878000028</v>
      </c>
      <c r="L31" s="95">
        <f t="shared" si="4"/>
        <v>2748711.7099999972</v>
      </c>
      <c r="M31" s="96"/>
      <c r="N31" s="95">
        <f t="shared" si="5"/>
        <v>0</v>
      </c>
      <c r="O31" s="95">
        <f t="shared" si="5"/>
        <v>600698.36999999918</v>
      </c>
      <c r="P31" s="95">
        <f t="shared" si="5"/>
        <v>749850.96000000089</v>
      </c>
      <c r="Q31" s="95">
        <f t="shared" si="5"/>
        <v>1000412.9500000011</v>
      </c>
      <c r="R31" s="95">
        <f t="shared" si="5"/>
        <v>1150874.3900000006</v>
      </c>
      <c r="S31" s="95">
        <f t="shared" si="5"/>
        <v>1336915.2300000004</v>
      </c>
      <c r="T31" s="95">
        <f t="shared" si="5"/>
        <v>1179222.450000003</v>
      </c>
      <c r="U31" s="95">
        <f t="shared" si="5"/>
        <v>1212086.3106999993</v>
      </c>
      <c r="V31" s="95">
        <f t="shared" si="5"/>
        <v>1226708.5299999993</v>
      </c>
      <c r="W31" s="96"/>
      <c r="X31" s="95">
        <f t="shared" si="6"/>
        <v>0</v>
      </c>
      <c r="Y31" s="95">
        <f t="shared" si="6"/>
        <v>473077.03000000026</v>
      </c>
      <c r="Z31" s="95">
        <f t="shared" si="6"/>
        <v>529675.25999999978</v>
      </c>
      <c r="AA31" s="95">
        <f t="shared" si="6"/>
        <v>567269.8900000006</v>
      </c>
      <c r="AB31" s="95">
        <f t="shared" si="6"/>
        <v>589820.16999999993</v>
      </c>
      <c r="AC31" s="95">
        <f t="shared" si="6"/>
        <v>768717.08999999985</v>
      </c>
      <c r="AD31" s="95">
        <f t="shared" si="6"/>
        <v>838131.33000000007</v>
      </c>
      <c r="AE31" s="95">
        <f t="shared" si="6"/>
        <v>676226.17590000015</v>
      </c>
      <c r="AF31" s="95">
        <f t="shared" si="6"/>
        <v>805345.96999999974</v>
      </c>
      <c r="AG31" s="96"/>
      <c r="AH31" s="95">
        <f t="shared" si="7"/>
        <v>0</v>
      </c>
      <c r="AI31" s="95">
        <f t="shared" si="7"/>
        <v>139298.18000000017</v>
      </c>
      <c r="AJ31" s="95">
        <f t="shared" si="7"/>
        <v>139976.84999999963</v>
      </c>
      <c r="AK31" s="95">
        <f t="shared" si="7"/>
        <v>293004.38000000082</v>
      </c>
      <c r="AL31" s="95">
        <f t="shared" si="7"/>
        <v>296511.87999999896</v>
      </c>
      <c r="AM31" s="95">
        <f t="shared" si="7"/>
        <v>557667.8200000003</v>
      </c>
      <c r="AN31" s="95">
        <f t="shared" si="7"/>
        <v>663928.1400000006</v>
      </c>
      <c r="AO31" s="95">
        <f t="shared" si="7"/>
        <v>526991.99970000051</v>
      </c>
      <c r="AP31" s="95">
        <f t="shared" si="7"/>
        <v>521465.54999999981</v>
      </c>
    </row>
    <row r="32" spans="1:42" x14ac:dyDescent="0.3">
      <c r="A32" s="101"/>
      <c r="B32" s="94" t="s">
        <v>47</v>
      </c>
      <c r="C32" s="95">
        <f t="shared" si="4"/>
        <v>45962.740000002086</v>
      </c>
      <c r="D32" s="95">
        <f t="shared" si="4"/>
        <v>432860.46000000089</v>
      </c>
      <c r="E32" s="95">
        <f t="shared" si="4"/>
        <v>2036028.9299999997</v>
      </c>
      <c r="F32" s="95">
        <f t="shared" si="4"/>
        <v>2222248.3900000006</v>
      </c>
      <c r="G32" s="95">
        <f t="shared" si="4"/>
        <v>1588408.3399999961</v>
      </c>
      <c r="H32" s="95">
        <f t="shared" si="4"/>
        <v>2216831.4399999976</v>
      </c>
      <c r="I32" s="95">
        <f t="shared" si="4"/>
        <v>4903468.1000000015</v>
      </c>
      <c r="J32" s="95">
        <f t="shared" si="4"/>
        <v>3227065.3599999994</v>
      </c>
      <c r="K32" s="95">
        <f t="shared" si="4"/>
        <v>2952079.5505999997</v>
      </c>
      <c r="L32" s="95">
        <f t="shared" si="4"/>
        <v>2829180.6199999973</v>
      </c>
      <c r="M32" s="96"/>
      <c r="N32" s="95">
        <f t="shared" si="5"/>
        <v>89296.160000000149</v>
      </c>
      <c r="O32" s="95">
        <f t="shared" si="5"/>
        <v>526301.35999999754</v>
      </c>
      <c r="P32" s="95">
        <f t="shared" si="5"/>
        <v>961335.21000000089</v>
      </c>
      <c r="Q32" s="95">
        <f t="shared" si="5"/>
        <v>750960.04000000097</v>
      </c>
      <c r="R32" s="95">
        <f t="shared" si="5"/>
        <v>912637.6400000006</v>
      </c>
      <c r="S32" s="95">
        <f t="shared" si="5"/>
        <v>1859971.5100000016</v>
      </c>
      <c r="T32" s="95">
        <f t="shared" si="5"/>
        <v>1082919.0600000024</v>
      </c>
      <c r="U32" s="95">
        <f t="shared" si="5"/>
        <v>1089942.2943999991</v>
      </c>
      <c r="V32" s="95">
        <f t="shared" si="5"/>
        <v>1098570.2699999996</v>
      </c>
      <c r="W32" s="96"/>
      <c r="X32" s="95">
        <f t="shared" si="6"/>
        <v>308893.96000000089</v>
      </c>
      <c r="Y32" s="95">
        <f t="shared" si="6"/>
        <v>1167962.67</v>
      </c>
      <c r="Z32" s="95">
        <f t="shared" si="6"/>
        <v>769103.95999999903</v>
      </c>
      <c r="AA32" s="95">
        <f t="shared" si="6"/>
        <v>479674.25</v>
      </c>
      <c r="AB32" s="95">
        <f t="shared" si="6"/>
        <v>758677.71999999881</v>
      </c>
      <c r="AC32" s="95">
        <f t="shared" si="6"/>
        <v>1387343.6799999997</v>
      </c>
      <c r="AD32" s="95">
        <f t="shared" si="6"/>
        <v>840469.5700000003</v>
      </c>
      <c r="AE32" s="95">
        <f t="shared" si="6"/>
        <v>840027.33450000081</v>
      </c>
      <c r="AF32" s="95">
        <f t="shared" si="6"/>
        <v>749775.1099999994</v>
      </c>
      <c r="AG32" s="96"/>
      <c r="AH32" s="95">
        <f t="shared" si="7"/>
        <v>26522.060000000056</v>
      </c>
      <c r="AI32" s="95">
        <f t="shared" si="7"/>
        <v>263400.68000000017</v>
      </c>
      <c r="AJ32" s="95">
        <f t="shared" si="7"/>
        <v>351363.41000000015</v>
      </c>
      <c r="AK32" s="95">
        <f t="shared" si="7"/>
        <v>267541.13000000082</v>
      </c>
      <c r="AL32" s="95">
        <f t="shared" si="7"/>
        <v>379230.70999999903</v>
      </c>
      <c r="AM32" s="95">
        <f t="shared" si="7"/>
        <v>1325915.5999999996</v>
      </c>
      <c r="AN32" s="95">
        <f t="shared" si="7"/>
        <v>1009386.1100000013</v>
      </c>
      <c r="AO32" s="95">
        <f t="shared" si="7"/>
        <v>778467.12429999933</v>
      </c>
      <c r="AP32" s="95">
        <f t="shared" si="7"/>
        <v>757981.86000000034</v>
      </c>
    </row>
    <row r="33" spans="1:42" x14ac:dyDescent="0.3">
      <c r="B33" s="100" t="s">
        <v>48</v>
      </c>
      <c r="C33" s="95">
        <f t="shared" si="4"/>
        <v>73982.960000000894</v>
      </c>
      <c r="D33" s="95">
        <f t="shared" si="4"/>
        <v>278985.56000000238</v>
      </c>
      <c r="E33" s="95">
        <f t="shared" si="4"/>
        <v>691277.75</v>
      </c>
      <c r="F33" s="95">
        <f t="shared" si="4"/>
        <v>1275766.8799999952</v>
      </c>
      <c r="G33" s="95">
        <f t="shared" si="4"/>
        <v>1401472.8599999994</v>
      </c>
      <c r="H33" s="95">
        <f t="shared" si="4"/>
        <v>1822126.6199999973</v>
      </c>
      <c r="I33" s="95">
        <f t="shared" si="4"/>
        <v>2742512.6499999985</v>
      </c>
      <c r="J33" s="95">
        <f t="shared" si="4"/>
        <v>3013097.5200000033</v>
      </c>
      <c r="K33" s="95">
        <f t="shared" si="4"/>
        <v>2437577.6724999994</v>
      </c>
      <c r="L33" s="95">
        <f t="shared" si="4"/>
        <v>2413580.129999999</v>
      </c>
      <c r="M33" s="96"/>
      <c r="N33" s="95">
        <f t="shared" si="5"/>
        <v>17299.580000001937</v>
      </c>
      <c r="O33" s="95">
        <f t="shared" si="5"/>
        <v>189012.6099999994</v>
      </c>
      <c r="P33" s="95">
        <f t="shared" si="5"/>
        <v>383539.46999999881</v>
      </c>
      <c r="Q33" s="95">
        <f t="shared" si="5"/>
        <v>449349.87000000104</v>
      </c>
      <c r="R33" s="95">
        <f t="shared" si="5"/>
        <v>482309.01999999955</v>
      </c>
      <c r="S33" s="95">
        <f t="shared" si="5"/>
        <v>792710.90000000224</v>
      </c>
      <c r="T33" s="95">
        <f t="shared" si="5"/>
        <v>726346.10000000149</v>
      </c>
      <c r="U33" s="95">
        <f t="shared" si="5"/>
        <v>641611.51129999943</v>
      </c>
      <c r="V33" s="95">
        <f t="shared" si="5"/>
        <v>633187.21999999881</v>
      </c>
      <c r="W33" s="96"/>
      <c r="X33" s="95">
        <f t="shared" si="6"/>
        <v>259969.69999999925</v>
      </c>
      <c r="Y33" s="95">
        <f t="shared" si="6"/>
        <v>370835.54000000004</v>
      </c>
      <c r="Z33" s="95">
        <f t="shared" si="6"/>
        <v>523499.03999999911</v>
      </c>
      <c r="AA33" s="95">
        <f t="shared" si="6"/>
        <v>485340.37000000011</v>
      </c>
      <c r="AB33" s="95">
        <f t="shared" si="6"/>
        <v>728300.62999999896</v>
      </c>
      <c r="AC33" s="95">
        <f t="shared" si="6"/>
        <v>1091537.9399999995</v>
      </c>
      <c r="AD33" s="95">
        <f t="shared" si="6"/>
        <v>1174850.4900000002</v>
      </c>
      <c r="AE33" s="95">
        <f t="shared" si="6"/>
        <v>844465.22460000031</v>
      </c>
      <c r="AF33" s="95">
        <f t="shared" si="6"/>
        <v>781469.26999999955</v>
      </c>
      <c r="AG33" s="96"/>
      <c r="AH33" s="95">
        <f t="shared" si="7"/>
        <v>0</v>
      </c>
      <c r="AI33" s="95">
        <f t="shared" si="7"/>
        <v>104889.25</v>
      </c>
      <c r="AJ33" s="95">
        <f t="shared" si="7"/>
        <v>268125.70000000019</v>
      </c>
      <c r="AK33" s="95">
        <f t="shared" si="7"/>
        <v>343781.72000000067</v>
      </c>
      <c r="AL33" s="95">
        <f t="shared" si="7"/>
        <v>449942.8200000003</v>
      </c>
      <c r="AM33" s="95">
        <f t="shared" si="7"/>
        <v>582247.25</v>
      </c>
      <c r="AN33" s="95">
        <f t="shared" si="7"/>
        <v>876885.78000000119</v>
      </c>
      <c r="AO33" s="95">
        <f t="shared" si="7"/>
        <v>690961.05599999987</v>
      </c>
      <c r="AP33" s="95">
        <f t="shared" si="7"/>
        <v>747359.1400000006</v>
      </c>
    </row>
    <row r="34" spans="1:42" x14ac:dyDescent="0.3">
      <c r="B34" s="100" t="s">
        <v>51</v>
      </c>
      <c r="C34" s="95">
        <f t="shared" si="4"/>
        <v>0</v>
      </c>
      <c r="D34" s="95">
        <f t="shared" si="4"/>
        <v>0</v>
      </c>
      <c r="E34" s="95">
        <f t="shared" si="4"/>
        <v>732500.06000000238</v>
      </c>
      <c r="F34" s="95">
        <f t="shared" si="4"/>
        <v>1681058.25</v>
      </c>
      <c r="G34" s="95">
        <f t="shared" si="4"/>
        <v>4223168.299999997</v>
      </c>
      <c r="H34" s="95">
        <f t="shared" si="4"/>
        <v>4579507.8999999985</v>
      </c>
      <c r="I34" s="95">
        <f t="shared" si="4"/>
        <v>6209458.7299999967</v>
      </c>
      <c r="J34" s="95">
        <f t="shared" si="4"/>
        <v>5644227.5200000033</v>
      </c>
      <c r="K34" s="95">
        <f t="shared" si="4"/>
        <v>3236900.6535999998</v>
      </c>
      <c r="L34" s="95">
        <f t="shared" si="4"/>
        <v>2623179.25</v>
      </c>
      <c r="M34" s="96"/>
      <c r="N34" s="95">
        <f t="shared" si="5"/>
        <v>0</v>
      </c>
      <c r="O34" s="95">
        <f t="shared" si="5"/>
        <v>451201.76999999769</v>
      </c>
      <c r="P34" s="95">
        <f t="shared" si="5"/>
        <v>1003857</v>
      </c>
      <c r="Q34" s="95">
        <f t="shared" si="5"/>
        <v>1742768.8900000006</v>
      </c>
      <c r="R34" s="95">
        <f t="shared" si="5"/>
        <v>1649908.7400000021</v>
      </c>
      <c r="S34" s="95">
        <f t="shared" si="5"/>
        <v>2136761.7199999988</v>
      </c>
      <c r="T34" s="95">
        <f t="shared" si="5"/>
        <v>1732553.200000003</v>
      </c>
      <c r="U34" s="95">
        <f t="shared" si="5"/>
        <v>976095.19239999913</v>
      </c>
      <c r="V34" s="95">
        <f t="shared" si="5"/>
        <v>757896.90999999829</v>
      </c>
      <c r="W34" s="96"/>
      <c r="X34" s="95">
        <f t="shared" si="6"/>
        <v>0</v>
      </c>
      <c r="Y34" s="95">
        <f t="shared" si="6"/>
        <v>174104.45000000019</v>
      </c>
      <c r="Z34" s="95">
        <f t="shared" si="6"/>
        <v>373474.4299999997</v>
      </c>
      <c r="AA34" s="95">
        <f t="shared" si="6"/>
        <v>993634.56000000052</v>
      </c>
      <c r="AB34" s="95">
        <f t="shared" si="6"/>
        <v>1159801.7699999996</v>
      </c>
      <c r="AC34" s="95">
        <f t="shared" si="6"/>
        <v>1071399.879999999</v>
      </c>
      <c r="AD34" s="95">
        <f t="shared" si="6"/>
        <v>1132171.8000000007</v>
      </c>
      <c r="AE34" s="95">
        <f t="shared" si="6"/>
        <v>610202.44730000012</v>
      </c>
      <c r="AF34" s="95">
        <f t="shared" si="6"/>
        <v>409014.25999999978</v>
      </c>
      <c r="AG34" s="96"/>
      <c r="AH34" s="95">
        <f t="shared" si="7"/>
        <v>0</v>
      </c>
      <c r="AI34" s="95">
        <f t="shared" si="7"/>
        <v>73610.450000000186</v>
      </c>
      <c r="AJ34" s="95">
        <f t="shared" si="7"/>
        <v>241273.88999999966</v>
      </c>
      <c r="AK34" s="95">
        <f t="shared" si="7"/>
        <v>1254696.8699999992</v>
      </c>
      <c r="AL34" s="95">
        <f t="shared" si="7"/>
        <v>1428024.9900000002</v>
      </c>
      <c r="AM34" s="95">
        <f t="shared" si="7"/>
        <v>2505277.5999999996</v>
      </c>
      <c r="AN34" s="95">
        <f t="shared" si="7"/>
        <v>2347031.7300000004</v>
      </c>
      <c r="AO34" s="95">
        <f t="shared" si="7"/>
        <v>1399609.0351999998</v>
      </c>
      <c r="AP34" s="95">
        <f t="shared" si="7"/>
        <v>1240483.6200000001</v>
      </c>
    </row>
    <row r="35" spans="1:42" x14ac:dyDescent="0.3">
      <c r="B35" s="100" t="s">
        <v>50</v>
      </c>
      <c r="C35" s="95">
        <f t="shared" si="4"/>
        <v>0</v>
      </c>
      <c r="D35" s="95">
        <f t="shared" si="4"/>
        <v>0</v>
      </c>
      <c r="E35" s="95">
        <f t="shared" si="4"/>
        <v>0</v>
      </c>
      <c r="F35" s="95">
        <f t="shared" si="4"/>
        <v>0</v>
      </c>
      <c r="G35" s="95">
        <f t="shared" si="4"/>
        <v>0</v>
      </c>
      <c r="H35" s="95">
        <f t="shared" si="4"/>
        <v>2071807.2299999967</v>
      </c>
      <c r="I35" s="95">
        <f t="shared" si="4"/>
        <v>2853822.2599999979</v>
      </c>
      <c r="J35" s="95">
        <f t="shared" si="4"/>
        <v>4281320.9699999988</v>
      </c>
      <c r="K35" s="95">
        <f t="shared" si="4"/>
        <v>1515241.432</v>
      </c>
      <c r="L35" s="95">
        <f t="shared" si="4"/>
        <v>5473594.1799999997</v>
      </c>
      <c r="M35" s="96"/>
      <c r="N35" s="95">
        <f t="shared" si="5"/>
        <v>0</v>
      </c>
      <c r="O35" s="95">
        <f t="shared" si="5"/>
        <v>0</v>
      </c>
      <c r="P35" s="95">
        <f t="shared" si="5"/>
        <v>0</v>
      </c>
      <c r="Q35" s="95">
        <f t="shared" si="5"/>
        <v>0</v>
      </c>
      <c r="R35" s="95">
        <f t="shared" si="5"/>
        <v>695600.36000000313</v>
      </c>
      <c r="S35" s="95">
        <f t="shared" si="5"/>
        <v>942872.46000000089</v>
      </c>
      <c r="T35" s="95">
        <f t="shared" si="5"/>
        <v>1305876.9300000034</v>
      </c>
      <c r="U35" s="95">
        <f t="shared" si="5"/>
        <v>479528.35129999928</v>
      </c>
      <c r="V35" s="95">
        <f t="shared" si="5"/>
        <v>1633434.0099999998</v>
      </c>
      <c r="W35" s="96"/>
      <c r="X35" s="95">
        <f t="shared" si="6"/>
        <v>0</v>
      </c>
      <c r="Y35" s="95">
        <f t="shared" si="6"/>
        <v>0</v>
      </c>
      <c r="Z35" s="95">
        <f t="shared" si="6"/>
        <v>0</v>
      </c>
      <c r="AA35" s="95">
        <f t="shared" si="6"/>
        <v>0</v>
      </c>
      <c r="AB35" s="95">
        <f t="shared" si="6"/>
        <v>337746.48000000045</v>
      </c>
      <c r="AC35" s="95">
        <f t="shared" si="6"/>
        <v>379273.41000000015</v>
      </c>
      <c r="AD35" s="95">
        <f t="shared" si="6"/>
        <v>717436.13000000082</v>
      </c>
      <c r="AE35" s="95">
        <f t="shared" si="6"/>
        <v>334924.89610000048</v>
      </c>
      <c r="AF35" s="95">
        <f t="shared" si="6"/>
        <v>1121102.42</v>
      </c>
      <c r="AG35" s="96"/>
      <c r="AH35" s="95">
        <f t="shared" si="7"/>
        <v>0</v>
      </c>
      <c r="AI35" s="95">
        <f t="shared" si="7"/>
        <v>0</v>
      </c>
      <c r="AJ35" s="95">
        <f t="shared" si="7"/>
        <v>0</v>
      </c>
      <c r="AK35" s="95">
        <f t="shared" si="7"/>
        <v>0</v>
      </c>
      <c r="AL35" s="95">
        <f t="shared" si="7"/>
        <v>871822.58000000007</v>
      </c>
      <c r="AM35" s="95">
        <f t="shared" si="7"/>
        <v>1323363.9499999993</v>
      </c>
      <c r="AN35" s="95">
        <f t="shared" si="7"/>
        <v>1784442.5700000003</v>
      </c>
      <c r="AO35" s="95">
        <f t="shared" si="7"/>
        <v>601113.03030000068</v>
      </c>
      <c r="AP35" s="95">
        <f t="shared" si="7"/>
        <v>2215061.1399999997</v>
      </c>
    </row>
    <row r="36" spans="1:42" x14ac:dyDescent="0.3">
      <c r="B36" s="94" t="s">
        <v>42</v>
      </c>
      <c r="C36" s="104">
        <f t="shared" si="4"/>
        <v>0</v>
      </c>
      <c r="D36" s="104">
        <f t="shared" si="4"/>
        <v>0</v>
      </c>
      <c r="E36" s="104">
        <f t="shared" si="4"/>
        <v>732500.06000000238</v>
      </c>
      <c r="F36" s="104">
        <f t="shared" si="4"/>
        <v>1681058.25</v>
      </c>
      <c r="G36" s="104">
        <f t="shared" si="4"/>
        <v>4223168.299999997</v>
      </c>
      <c r="H36" s="104">
        <f t="shared" si="4"/>
        <v>7030421.3900000006</v>
      </c>
      <c r="I36" s="104">
        <f t="shared" si="4"/>
        <v>9489409.9299999997</v>
      </c>
      <c r="J36" s="104">
        <f t="shared" si="4"/>
        <v>10586375.130000003</v>
      </c>
      <c r="K36" s="104">
        <f t="shared" si="4"/>
        <v>5868677.2476000004</v>
      </c>
      <c r="L36" s="104">
        <f t="shared" si="4"/>
        <v>9387377.9099999964</v>
      </c>
      <c r="M36" s="96"/>
      <c r="N36" s="104">
        <f t="shared" si="5"/>
        <v>0</v>
      </c>
      <c r="O36" s="104">
        <f t="shared" si="5"/>
        <v>451201.76999999769</v>
      </c>
      <c r="P36" s="104">
        <f t="shared" si="5"/>
        <v>1003857</v>
      </c>
      <c r="Q36" s="104">
        <f t="shared" si="5"/>
        <v>1742768.8900000006</v>
      </c>
      <c r="R36" s="104">
        <f t="shared" si="5"/>
        <v>2448928.3800000027</v>
      </c>
      <c r="S36" s="104">
        <f t="shared" si="5"/>
        <v>3352892.9000000022</v>
      </c>
      <c r="T36" s="104">
        <f t="shared" si="5"/>
        <v>3277976.870000001</v>
      </c>
      <c r="U36" s="104">
        <f t="shared" si="5"/>
        <v>1674740.0221999995</v>
      </c>
      <c r="V36" s="104">
        <f t="shared" si="5"/>
        <v>2677807.2999999989</v>
      </c>
      <c r="W36" s="96"/>
      <c r="X36" s="104">
        <f t="shared" si="6"/>
        <v>0</v>
      </c>
      <c r="Y36" s="104">
        <f t="shared" si="6"/>
        <v>174104.45000000019</v>
      </c>
      <c r="Z36" s="104">
        <f t="shared" si="6"/>
        <v>373474.4299999997</v>
      </c>
      <c r="AA36" s="104">
        <f t="shared" si="6"/>
        <v>993634.56000000052</v>
      </c>
      <c r="AB36" s="104">
        <f t="shared" si="6"/>
        <v>1516703.0099999998</v>
      </c>
      <c r="AC36" s="104">
        <f t="shared" si="6"/>
        <v>1646434.5</v>
      </c>
      <c r="AD36" s="104">
        <f t="shared" si="6"/>
        <v>1949055.7599999998</v>
      </c>
      <c r="AE36" s="104">
        <f t="shared" si="6"/>
        <v>1083864.7075000005</v>
      </c>
      <c r="AF36" s="104">
        <f t="shared" si="6"/>
        <v>1806431.5599999996</v>
      </c>
      <c r="AG36" s="96"/>
      <c r="AH36" s="104">
        <f t="shared" si="7"/>
        <v>0</v>
      </c>
      <c r="AI36" s="104">
        <f t="shared" si="7"/>
        <v>73610.450000000186</v>
      </c>
      <c r="AJ36" s="104">
        <f t="shared" si="7"/>
        <v>241273.88999999966</v>
      </c>
      <c r="AK36" s="104">
        <f t="shared" si="7"/>
        <v>1254696.8699999992</v>
      </c>
      <c r="AL36" s="104">
        <f t="shared" si="7"/>
        <v>2610021.7899999991</v>
      </c>
      <c r="AM36" s="104">
        <f t="shared" si="7"/>
        <v>3778019.3599999994</v>
      </c>
      <c r="AN36" s="104">
        <f t="shared" si="7"/>
        <v>4333237.3000000007</v>
      </c>
      <c r="AO36" s="104">
        <f t="shared" si="7"/>
        <v>2548550.9264000002</v>
      </c>
      <c r="AP36" s="104">
        <f t="shared" si="7"/>
        <v>3959932.2199999997</v>
      </c>
    </row>
    <row r="37" spans="1:42" x14ac:dyDescent="0.3">
      <c r="B37" s="94"/>
      <c r="C37" s="94"/>
      <c r="L37" s="99"/>
      <c r="N37" s="94"/>
      <c r="V37" s="99"/>
      <c r="X37" s="94"/>
      <c r="AF37" s="99"/>
      <c r="AH37" s="94"/>
      <c r="AP37" s="99"/>
    </row>
    <row r="38" spans="1:42" x14ac:dyDescent="0.3">
      <c r="B38" s="105" t="s">
        <v>70</v>
      </c>
      <c r="C38" s="94"/>
      <c r="L38" s="99"/>
      <c r="N38" s="94"/>
      <c r="V38" s="99"/>
      <c r="X38" s="94"/>
      <c r="AF38" s="99"/>
      <c r="AH38" s="94"/>
      <c r="AP38" s="99"/>
    </row>
    <row r="39" spans="1:42" x14ac:dyDescent="0.3">
      <c r="B39" s="94"/>
      <c r="C39" s="94"/>
      <c r="L39" s="99"/>
      <c r="N39" s="94"/>
      <c r="V39" s="99"/>
      <c r="X39" s="94"/>
      <c r="AF39" s="99"/>
      <c r="AH39" s="94"/>
      <c r="AP39" s="99"/>
    </row>
    <row r="40" spans="1:42" x14ac:dyDescent="0.3">
      <c r="B40" s="100" t="s">
        <v>44</v>
      </c>
      <c r="C40" s="94"/>
      <c r="L40" s="99"/>
      <c r="N40" s="94"/>
      <c r="V40" s="99"/>
      <c r="X40" s="94"/>
      <c r="AF40" s="99"/>
      <c r="AH40" s="94"/>
      <c r="AP40" s="99"/>
    </row>
    <row r="41" spans="1:42" x14ac:dyDescent="0.3">
      <c r="B41" s="94"/>
      <c r="C41" s="94"/>
      <c r="L41" s="99"/>
      <c r="N41" s="94"/>
      <c r="V41" s="99"/>
      <c r="X41" s="94"/>
      <c r="AF41" s="99"/>
      <c r="AH41" s="94"/>
      <c r="AP41" s="99"/>
    </row>
    <row r="42" spans="1:42" x14ac:dyDescent="0.3">
      <c r="A42" s="101"/>
      <c r="B42" s="94" t="s">
        <v>39</v>
      </c>
      <c r="C42" s="106">
        <f>C27/C12</f>
        <v>0.15206834756890053</v>
      </c>
      <c r="D42" s="106">
        <f t="shared" ref="D42:S51" si="8">D27/D12</f>
        <v>0.20790267313888766</v>
      </c>
      <c r="E42" s="106">
        <f t="shared" si="8"/>
        <v>0.38008241018368583</v>
      </c>
      <c r="F42" s="106">
        <f t="shared" si="8"/>
        <v>0.33632339588464522</v>
      </c>
      <c r="G42" s="106">
        <f t="shared" si="8"/>
        <v>0.40204513189340491</v>
      </c>
      <c r="H42" s="106">
        <f t="shared" si="8"/>
        <v>0.37902800381068924</v>
      </c>
      <c r="I42" s="106">
        <f t="shared" si="8"/>
        <v>0.44807212142405595</v>
      </c>
      <c r="J42" s="106">
        <f t="shared" si="8"/>
        <v>0.47001043520685043</v>
      </c>
      <c r="K42" s="106">
        <f t="shared" si="8"/>
        <v>0.63680495468397691</v>
      </c>
      <c r="L42" s="106">
        <f t="shared" si="8"/>
        <v>0.67345454884896527</v>
      </c>
      <c r="M42" s="107"/>
      <c r="N42" s="106">
        <f>N27/N12</f>
        <v>0.25895223933797856</v>
      </c>
      <c r="O42" s="106">
        <f t="shared" ref="O42:AD51" si="9">O27/O12</f>
        <v>0.43998511373972066</v>
      </c>
      <c r="P42" s="106">
        <f t="shared" si="9"/>
        <v>0.43303005593422506</v>
      </c>
      <c r="Q42" s="106">
        <f t="shared" si="9"/>
        <v>0.517065192398933</v>
      </c>
      <c r="R42" s="106">
        <f t="shared" si="9"/>
        <v>0.49819483577924267</v>
      </c>
      <c r="S42" s="106">
        <f t="shared" si="9"/>
        <v>0.53245612975087275</v>
      </c>
      <c r="T42" s="106">
        <f t="shared" si="9"/>
        <v>0.56584034278418616</v>
      </c>
      <c r="U42" s="106">
        <f t="shared" si="9"/>
        <v>0.6943008921930246</v>
      </c>
      <c r="V42" s="106">
        <f t="shared" si="9"/>
        <v>0.71470379681639284</v>
      </c>
      <c r="W42" s="107"/>
      <c r="X42" s="106">
        <f>X27/X12</f>
        <v>0.14441876472380874</v>
      </c>
      <c r="Y42" s="106">
        <f t="shared" ref="Y42:AN51" si="10">Y27/Y12</f>
        <v>0.30772679468718656</v>
      </c>
      <c r="Z42" s="106">
        <f t="shared" si="10"/>
        <v>0.24282289961075254</v>
      </c>
      <c r="AA42" s="106">
        <f t="shared" si="10"/>
        <v>0.31933492994495966</v>
      </c>
      <c r="AB42" s="106">
        <f t="shared" si="10"/>
        <v>0.33072990220701304</v>
      </c>
      <c r="AC42" s="106">
        <f t="shared" si="10"/>
        <v>0.40623679092585802</v>
      </c>
      <c r="AD42" s="106">
        <f t="shared" si="10"/>
        <v>0.4299981874801922</v>
      </c>
      <c r="AE42" s="106">
        <f t="shared" si="10"/>
        <v>0.59739968519866826</v>
      </c>
      <c r="AF42" s="106">
        <f t="shared" si="10"/>
        <v>0.67475254178373045</v>
      </c>
      <c r="AG42" s="107"/>
      <c r="AH42" s="106">
        <f>AH27/AH12</f>
        <v>5.6682955227165897E-2</v>
      </c>
      <c r="AI42" s="106">
        <f t="shared" ref="AI42:AP51" si="11">AI27/AI12</f>
        <v>0.17510228314041609</v>
      </c>
      <c r="AJ42" s="106">
        <f t="shared" si="11"/>
        <v>0.12963187151529862</v>
      </c>
      <c r="AK42" s="106">
        <f t="shared" si="11"/>
        <v>0.19346701202932343</v>
      </c>
      <c r="AL42" s="106">
        <f t="shared" si="11"/>
        <v>0.18233937152630372</v>
      </c>
      <c r="AM42" s="106">
        <f t="shared" si="11"/>
        <v>0.32892742570219602</v>
      </c>
      <c r="AN42" s="106">
        <f t="shared" si="11"/>
        <v>0.33893793890635965</v>
      </c>
      <c r="AO42" s="106">
        <f t="shared" si="11"/>
        <v>0.55575008778736923</v>
      </c>
      <c r="AP42" s="106">
        <f t="shared" si="11"/>
        <v>0.62235117312315558</v>
      </c>
    </row>
    <row r="43" spans="1:42" x14ac:dyDescent="0.3">
      <c r="A43" s="101"/>
      <c r="B43" s="100" t="s">
        <v>40</v>
      </c>
      <c r="C43" s="108">
        <f>C28/C13</f>
        <v>0.16564018083365212</v>
      </c>
      <c r="D43" s="108">
        <f t="shared" si="8"/>
        <v>0.1923553913688836</v>
      </c>
      <c r="E43" s="108">
        <f t="shared" si="8"/>
        <v>0.3344486102606648</v>
      </c>
      <c r="F43" s="108">
        <f t="shared" si="8"/>
        <v>0.30936461918916136</v>
      </c>
      <c r="G43" s="108">
        <f t="shared" si="8"/>
        <v>0.35318747627432423</v>
      </c>
      <c r="H43" s="108">
        <f t="shared" si="8"/>
        <v>0.32974669169269544</v>
      </c>
      <c r="I43" s="108">
        <f t="shared" si="8"/>
        <v>0.32879528932225727</v>
      </c>
      <c r="J43" s="108">
        <f t="shared" si="8"/>
        <v>0.39773098454018441</v>
      </c>
      <c r="K43" s="108">
        <f t="shared" si="8"/>
        <v>0.46552277936786862</v>
      </c>
      <c r="L43" s="108">
        <f t="shared" si="8"/>
        <v>0.50692733710990623</v>
      </c>
      <c r="M43" s="107"/>
      <c r="N43" s="108">
        <f>N28/N13</f>
        <v>0.25595386587714891</v>
      </c>
      <c r="O43" s="108">
        <f t="shared" si="9"/>
        <v>0.41682475019039311</v>
      </c>
      <c r="P43" s="108">
        <f t="shared" si="9"/>
        <v>0.42478300849377026</v>
      </c>
      <c r="Q43" s="108">
        <f t="shared" si="9"/>
        <v>0.4898889820102309</v>
      </c>
      <c r="R43" s="108">
        <f t="shared" si="9"/>
        <v>0.47315965958039885</v>
      </c>
      <c r="S43" s="108">
        <f t="shared" si="9"/>
        <v>0.45955150418913909</v>
      </c>
      <c r="T43" s="108">
        <f t="shared" si="9"/>
        <v>0.53164085661640093</v>
      </c>
      <c r="U43" s="108">
        <f t="shared" si="9"/>
        <v>0.59333815599701589</v>
      </c>
      <c r="V43" s="108">
        <f t="shared" si="9"/>
        <v>0.62345622541705248</v>
      </c>
      <c r="W43" s="107"/>
      <c r="X43" s="108">
        <f>X28/X13</f>
        <v>7.538093801113796E-2</v>
      </c>
      <c r="Y43" s="108">
        <f t="shared" si="10"/>
        <v>0.19072091415588741</v>
      </c>
      <c r="Z43" s="108">
        <f t="shared" si="10"/>
        <v>0.15937404107029796</v>
      </c>
      <c r="AA43" s="108">
        <f t="shared" si="10"/>
        <v>0.22563589702023618</v>
      </c>
      <c r="AB43" s="108">
        <f t="shared" si="10"/>
        <v>0.21905784406144732</v>
      </c>
      <c r="AC43" s="108">
        <f t="shared" si="10"/>
        <v>0.22860090015158371</v>
      </c>
      <c r="AD43" s="108">
        <f t="shared" si="10"/>
        <v>0.30911100397367619</v>
      </c>
      <c r="AE43" s="108">
        <f t="shared" si="10"/>
        <v>0.35477794627048348</v>
      </c>
      <c r="AF43" s="108">
        <f t="shared" si="10"/>
        <v>0.44558036173488536</v>
      </c>
      <c r="AG43" s="107"/>
      <c r="AH43" s="108">
        <f>AH28/AH13</f>
        <v>6.187973258739167E-2</v>
      </c>
      <c r="AI43" s="108">
        <f t="shared" si="11"/>
        <v>0.10446827538561287</v>
      </c>
      <c r="AJ43" s="108">
        <f t="shared" si="11"/>
        <v>9.6622219150810401E-2</v>
      </c>
      <c r="AK43" s="108">
        <f t="shared" si="11"/>
        <v>0.11825883468044374</v>
      </c>
      <c r="AL43" s="108">
        <f t="shared" si="11"/>
        <v>0.11159298097272055</v>
      </c>
      <c r="AM43" s="108">
        <f t="shared" si="11"/>
        <v>0.13060029913832161</v>
      </c>
      <c r="AN43" s="108">
        <f t="shared" si="11"/>
        <v>0.18963402103978297</v>
      </c>
      <c r="AO43" s="108">
        <f t="shared" si="11"/>
        <v>0.25221737844856673</v>
      </c>
      <c r="AP43" s="108">
        <f t="shared" si="11"/>
        <v>0.28123398622554741</v>
      </c>
    </row>
    <row r="44" spans="1:42" x14ac:dyDescent="0.3">
      <c r="A44" s="101"/>
      <c r="B44" s="100" t="s">
        <v>41</v>
      </c>
      <c r="C44" s="108">
        <f t="shared" ref="C44:I51" si="12">C29/C14</f>
        <v>0</v>
      </c>
      <c r="D44" s="108">
        <f t="shared" si="12"/>
        <v>0</v>
      </c>
      <c r="E44" s="108">
        <f t="shared" si="12"/>
        <v>0</v>
      </c>
      <c r="F44" s="108">
        <f t="shared" si="12"/>
        <v>2.1579801809010094E-2</v>
      </c>
      <c r="G44" s="108">
        <f t="shared" si="12"/>
        <v>2.1585357199198702E-2</v>
      </c>
      <c r="H44" s="108">
        <f t="shared" si="12"/>
        <v>1.7617065337956275E-2</v>
      </c>
      <c r="I44" s="108">
        <f t="shared" si="12"/>
        <v>8.7673958021333806E-2</v>
      </c>
      <c r="J44" s="108">
        <f t="shared" si="8"/>
        <v>9.468193582929843E-3</v>
      </c>
      <c r="K44" s="108">
        <f t="shared" si="8"/>
        <v>0.15736346006414817</v>
      </c>
      <c r="L44" s="108">
        <f t="shared" si="8"/>
        <v>8.1283393167450868E-2</v>
      </c>
      <c r="M44" s="107"/>
      <c r="N44" s="108">
        <f t="shared" si="8"/>
        <v>0</v>
      </c>
      <c r="O44" s="108">
        <f t="shared" si="8"/>
        <v>0</v>
      </c>
      <c r="P44" s="108">
        <f t="shared" si="8"/>
        <v>2.5337997927449899E-2</v>
      </c>
      <c r="Q44" s="108">
        <f t="shared" si="8"/>
        <v>2.4513314666307566E-2</v>
      </c>
      <c r="R44" s="108">
        <f t="shared" si="8"/>
        <v>2.2758873022294995E-2</v>
      </c>
      <c r="S44" s="108">
        <f t="shared" si="8"/>
        <v>0.10489562033042192</v>
      </c>
      <c r="T44" s="108">
        <f t="shared" si="9"/>
        <v>9.7197291502791692E-3</v>
      </c>
      <c r="U44" s="108">
        <f t="shared" si="9"/>
        <v>0.15854876943164251</v>
      </c>
      <c r="V44" s="108">
        <f t="shared" si="9"/>
        <v>8.2427097226721466E-2</v>
      </c>
      <c r="W44" s="107"/>
      <c r="X44" s="108">
        <f t="shared" si="9"/>
        <v>0</v>
      </c>
      <c r="Y44" s="108">
        <f t="shared" si="9"/>
        <v>0</v>
      </c>
      <c r="Z44" s="108">
        <f t="shared" si="9"/>
        <v>1.7384929920143368E-2</v>
      </c>
      <c r="AA44" s="108">
        <f t="shared" si="9"/>
        <v>1.7195612408199386E-2</v>
      </c>
      <c r="AB44" s="108">
        <f t="shared" si="9"/>
        <v>1.1633840527323821E-2</v>
      </c>
      <c r="AC44" s="108">
        <f t="shared" si="9"/>
        <v>8.6361236100990932E-2</v>
      </c>
      <c r="AD44" s="108">
        <f t="shared" si="9"/>
        <v>1.0782144092364207E-2</v>
      </c>
      <c r="AE44" s="108">
        <f t="shared" si="10"/>
        <v>0.15625702006544787</v>
      </c>
      <c r="AF44" s="108">
        <f t="shared" si="10"/>
        <v>9.2519341089349352E-2</v>
      </c>
      <c r="AG44" s="107"/>
      <c r="AH44" s="108">
        <f t="shared" si="10"/>
        <v>0</v>
      </c>
      <c r="AI44" s="108">
        <f t="shared" si="10"/>
        <v>0</v>
      </c>
      <c r="AJ44" s="108">
        <f t="shared" si="10"/>
        <v>2.089394701835268E-2</v>
      </c>
      <c r="AK44" s="108">
        <f t="shared" si="10"/>
        <v>2.1721096110412067E-2</v>
      </c>
      <c r="AL44" s="108">
        <f t="shared" si="10"/>
        <v>1.4066173876349257E-2</v>
      </c>
      <c r="AM44" s="108">
        <f t="shared" si="10"/>
        <v>6.3802422236859391E-2</v>
      </c>
      <c r="AN44" s="108">
        <f t="shared" si="10"/>
        <v>8.8075916247199217E-3</v>
      </c>
      <c r="AO44" s="108">
        <f t="shared" si="11"/>
        <v>0.13521110487581134</v>
      </c>
      <c r="AP44" s="108">
        <f t="shared" si="11"/>
        <v>6.846093613847723E-2</v>
      </c>
    </row>
    <row r="45" spans="1:42" x14ac:dyDescent="0.3">
      <c r="B45" s="94" t="s">
        <v>45</v>
      </c>
      <c r="C45" s="108">
        <f t="shared" si="12"/>
        <v>0</v>
      </c>
      <c r="D45" s="108">
        <f t="shared" si="12"/>
        <v>0</v>
      </c>
      <c r="E45" s="108">
        <f t="shared" si="12"/>
        <v>7.8008608853713496E-2</v>
      </c>
      <c r="F45" s="108">
        <f t="shared" si="12"/>
        <v>5.7834513929561945E-2</v>
      </c>
      <c r="G45" s="108">
        <f t="shared" si="12"/>
        <v>2.3789962787644815E-2</v>
      </c>
      <c r="H45" s="108">
        <f t="shared" si="12"/>
        <v>9.0035715298128031E-3</v>
      </c>
      <c r="I45" s="108">
        <f t="shared" si="12"/>
        <v>1.4780943092274791E-2</v>
      </c>
      <c r="J45" s="108">
        <f t="shared" si="8"/>
        <v>8.4753230337664288E-3</v>
      </c>
      <c r="K45" s="108">
        <f t="shared" si="8"/>
        <v>1.2282248623329948E-2</v>
      </c>
      <c r="L45" s="108">
        <f t="shared" si="8"/>
        <v>8.7889786611591181E-3</v>
      </c>
      <c r="M45" s="107"/>
      <c r="N45" s="108">
        <f t="shared" si="8"/>
        <v>0</v>
      </c>
      <c r="O45" s="108">
        <f t="shared" si="8"/>
        <v>5.2550324920702031E-2</v>
      </c>
      <c r="P45" s="108">
        <f t="shared" si="8"/>
        <v>4.7199776226039485E-2</v>
      </c>
      <c r="Q45" s="108">
        <f t="shared" si="8"/>
        <v>1.767486305618339E-2</v>
      </c>
      <c r="R45" s="108">
        <f t="shared" si="8"/>
        <v>6.773474052531675E-3</v>
      </c>
      <c r="S45" s="108">
        <f t="shared" si="8"/>
        <v>9.4673629705623302E-3</v>
      </c>
      <c r="T45" s="108">
        <f t="shared" si="9"/>
        <v>5.8273310578076613E-3</v>
      </c>
      <c r="U45" s="108">
        <f t="shared" si="9"/>
        <v>5.4095805654254423E-3</v>
      </c>
      <c r="V45" s="108">
        <f t="shared" si="9"/>
        <v>6.0666290951830728E-3</v>
      </c>
      <c r="W45" s="107"/>
      <c r="X45" s="108">
        <f t="shared" si="9"/>
        <v>0</v>
      </c>
      <c r="Y45" s="108">
        <f t="shared" si="9"/>
        <v>0.13120318986075222</v>
      </c>
      <c r="Z45" s="108">
        <f t="shared" si="9"/>
        <v>6.8431428212727061E-2</v>
      </c>
      <c r="AA45" s="108">
        <f t="shared" si="9"/>
        <v>3.2544981792612372E-2</v>
      </c>
      <c r="AB45" s="108">
        <f t="shared" si="9"/>
        <v>1.2990083812711693E-2</v>
      </c>
      <c r="AC45" s="108">
        <f t="shared" si="9"/>
        <v>2.6492932221086313E-2</v>
      </c>
      <c r="AD45" s="108">
        <f t="shared" si="9"/>
        <v>1.3353579196690054E-2</v>
      </c>
      <c r="AE45" s="108">
        <f t="shared" si="10"/>
        <v>2.4221297134139851E-2</v>
      </c>
      <c r="AF45" s="108">
        <f t="shared" si="10"/>
        <v>9.8947807929513337E-3</v>
      </c>
      <c r="AG45" s="107"/>
      <c r="AH45" s="108">
        <f t="shared" si="10"/>
        <v>0</v>
      </c>
      <c r="AI45" s="108">
        <f t="shared" si="10"/>
        <v>8.3538588364517594E-2</v>
      </c>
      <c r="AJ45" s="108">
        <f t="shared" si="10"/>
        <v>5.6720742855764637E-2</v>
      </c>
      <c r="AK45" s="108">
        <f t="shared" si="10"/>
        <v>2.0897708769832258E-2</v>
      </c>
      <c r="AL45" s="108">
        <f t="shared" si="10"/>
        <v>8.175244167506826E-3</v>
      </c>
      <c r="AM45" s="108">
        <f t="shared" si="10"/>
        <v>1.53877313367925E-2</v>
      </c>
      <c r="AN45" s="108">
        <f t="shared" si="10"/>
        <v>1.0810815425144591E-2</v>
      </c>
      <c r="AO45" s="108">
        <f t="shared" si="11"/>
        <v>1.3965379065051816E-2</v>
      </c>
      <c r="AP45" s="108">
        <f t="shared" si="11"/>
        <v>1.3495798577847749E-2</v>
      </c>
    </row>
    <row r="46" spans="1:42" x14ac:dyDescent="0.3">
      <c r="B46" s="94" t="s">
        <v>52</v>
      </c>
      <c r="C46" s="108">
        <f t="shared" si="12"/>
        <v>0</v>
      </c>
      <c r="D46" s="108">
        <f t="shared" si="12"/>
        <v>0</v>
      </c>
      <c r="E46" s="108">
        <f t="shared" si="12"/>
        <v>4.2074981872798727E-2</v>
      </c>
      <c r="F46" s="108">
        <f t="shared" si="12"/>
        <v>4.3417006896979644E-2</v>
      </c>
      <c r="G46" s="108">
        <f t="shared" si="12"/>
        <v>5.7190463556190362E-2</v>
      </c>
      <c r="H46" s="108">
        <f t="shared" si="12"/>
        <v>4.9666025761648573E-2</v>
      </c>
      <c r="I46" s="108">
        <f t="shared" si="12"/>
        <v>5.5201494095873473E-2</v>
      </c>
      <c r="J46" s="108">
        <f t="shared" si="8"/>
        <v>6.6137949235623952E-2</v>
      </c>
      <c r="K46" s="108">
        <f t="shared" si="8"/>
        <v>8.2340630298435608E-2</v>
      </c>
      <c r="L46" s="108">
        <f t="shared" si="8"/>
        <v>9.7167400603874535E-2</v>
      </c>
      <c r="M46" s="107"/>
      <c r="N46" s="108">
        <f t="shared" si="8"/>
        <v>0</v>
      </c>
      <c r="O46" s="108">
        <f t="shared" si="8"/>
        <v>3.4998529183839541E-2</v>
      </c>
      <c r="P46" s="108">
        <f t="shared" si="8"/>
        <v>4.1469077540052829E-2</v>
      </c>
      <c r="Q46" s="108">
        <f t="shared" si="8"/>
        <v>6.2323442702559302E-2</v>
      </c>
      <c r="R46" s="108">
        <f t="shared" si="8"/>
        <v>5.9672607810409284E-2</v>
      </c>
      <c r="S46" s="108">
        <f t="shared" si="8"/>
        <v>5.8630538404560596E-2</v>
      </c>
      <c r="T46" s="108">
        <f t="shared" si="9"/>
        <v>6.5308863967969186E-2</v>
      </c>
      <c r="U46" s="108">
        <f t="shared" si="9"/>
        <v>8.7202619620262059E-2</v>
      </c>
      <c r="V46" s="108">
        <f t="shared" si="9"/>
        <v>9.9196614814971912E-2</v>
      </c>
      <c r="W46" s="107"/>
      <c r="X46" s="108">
        <f t="shared" si="9"/>
        <v>0</v>
      </c>
      <c r="Y46" s="108">
        <f t="shared" si="9"/>
        <v>5.9660955010358438E-2</v>
      </c>
      <c r="Z46" s="108">
        <f t="shared" si="9"/>
        <v>5.5333539742543882E-2</v>
      </c>
      <c r="AA46" s="108">
        <f t="shared" si="9"/>
        <v>6.8872750978317007E-2</v>
      </c>
      <c r="AB46" s="108">
        <f t="shared" si="9"/>
        <v>6.3103143530515007E-2</v>
      </c>
      <c r="AC46" s="108">
        <f t="shared" si="9"/>
        <v>7.7025028783268626E-2</v>
      </c>
      <c r="AD46" s="108">
        <f t="shared" si="9"/>
        <v>9.3664122696598712E-2</v>
      </c>
      <c r="AE46" s="108">
        <f t="shared" si="10"/>
        <v>0.10136809665667004</v>
      </c>
      <c r="AF46" s="108">
        <f t="shared" si="10"/>
        <v>0.14945526452238839</v>
      </c>
      <c r="AG46" s="107"/>
      <c r="AH46" s="108">
        <f t="shared" si="10"/>
        <v>0</v>
      </c>
      <c r="AI46" s="108">
        <f t="shared" si="10"/>
        <v>3.8135236070489159E-2</v>
      </c>
      <c r="AJ46" s="108">
        <f t="shared" si="10"/>
        <v>2.0573745959818299E-2</v>
      </c>
      <c r="AK46" s="108">
        <f t="shared" si="10"/>
        <v>3.1237170263720793E-2</v>
      </c>
      <c r="AL46" s="108">
        <f t="shared" si="10"/>
        <v>2.2311374115161386E-2</v>
      </c>
      <c r="AM46" s="108">
        <f t="shared" si="10"/>
        <v>3.7925029863978089E-2</v>
      </c>
      <c r="AN46" s="108">
        <f t="shared" si="10"/>
        <v>5.1697171028939171E-2</v>
      </c>
      <c r="AO46" s="108">
        <f t="shared" si="11"/>
        <v>5.7226498689559556E-2</v>
      </c>
      <c r="AP46" s="108">
        <f t="shared" si="11"/>
        <v>6.9304675489175155E-2</v>
      </c>
    </row>
    <row r="47" spans="1:42" x14ac:dyDescent="0.3">
      <c r="B47" s="94" t="s">
        <v>47</v>
      </c>
      <c r="C47" s="108">
        <f t="shared" si="12"/>
        <v>1.2655871815217693E-3</v>
      </c>
      <c r="D47" s="108">
        <f t="shared" si="12"/>
        <v>1.2341362183967513E-2</v>
      </c>
      <c r="E47" s="108">
        <f t="shared" si="12"/>
        <v>6.5607519760555122E-2</v>
      </c>
      <c r="F47" s="108">
        <f t="shared" si="12"/>
        <v>5.9473942583372387E-2</v>
      </c>
      <c r="G47" s="108">
        <f t="shared" si="12"/>
        <v>4.388929772471787E-2</v>
      </c>
      <c r="H47" s="108">
        <f t="shared" si="12"/>
        <v>4.8871817231694155E-2</v>
      </c>
      <c r="I47" s="108">
        <f t="shared" si="12"/>
        <v>9.107891545120092E-2</v>
      </c>
      <c r="J47" s="108">
        <f t="shared" si="8"/>
        <v>7.2470587997724226E-2</v>
      </c>
      <c r="K47" s="108">
        <f t="shared" si="8"/>
        <v>8.9538923701260972E-2</v>
      </c>
      <c r="L47" s="108">
        <f t="shared" si="8"/>
        <v>9.9728303477006647E-2</v>
      </c>
      <c r="M47" s="107"/>
      <c r="N47" s="108">
        <f t="shared" si="8"/>
        <v>4.6099151282775223E-3</v>
      </c>
      <c r="O47" s="108">
        <f t="shared" si="8"/>
        <v>3.0797425688050328E-2</v>
      </c>
      <c r="P47" s="108">
        <f t="shared" si="8"/>
        <v>5.25501976410351E-2</v>
      </c>
      <c r="Q47" s="108">
        <f t="shared" si="8"/>
        <v>4.7521598057652166E-2</v>
      </c>
      <c r="R47" s="108">
        <f t="shared" si="8"/>
        <v>4.7911913039715995E-2</v>
      </c>
      <c r="S47" s="108">
        <f t="shared" si="8"/>
        <v>7.9740086533586885E-2</v>
      </c>
      <c r="T47" s="108">
        <f t="shared" si="9"/>
        <v>6.0296892049369777E-2</v>
      </c>
      <c r="U47" s="108">
        <f t="shared" si="9"/>
        <v>7.9110247940926179E-2</v>
      </c>
      <c r="V47" s="108">
        <f t="shared" si="9"/>
        <v>8.9764961296106421E-2</v>
      </c>
      <c r="W47" s="107"/>
      <c r="X47" s="108">
        <f t="shared" si="9"/>
        <v>3.4969788489368506E-2</v>
      </c>
      <c r="Y47" s="108">
        <f t="shared" si="9"/>
        <v>0.13542679588280104</v>
      </c>
      <c r="Z47" s="108">
        <f t="shared" si="9"/>
        <v>7.8385314057562078E-2</v>
      </c>
      <c r="AA47" s="108">
        <f t="shared" si="9"/>
        <v>5.8863704391807756E-2</v>
      </c>
      <c r="AB47" s="108">
        <f t="shared" si="9"/>
        <v>7.9728382110401202E-2</v>
      </c>
      <c r="AC47" s="108">
        <f t="shared" si="9"/>
        <v>0.13089726841956612</v>
      </c>
      <c r="AD47" s="108">
        <f t="shared" si="9"/>
        <v>9.3900892319698032E-2</v>
      </c>
      <c r="AE47" s="108">
        <f t="shared" si="10"/>
        <v>0.12290449952056023</v>
      </c>
      <c r="AF47" s="108">
        <f t="shared" si="10"/>
        <v>0.1405923809293293</v>
      </c>
      <c r="AG47" s="107"/>
      <c r="AH47" s="108">
        <f t="shared" si="10"/>
        <v>8.5996465151862954E-3</v>
      </c>
      <c r="AI47" s="108">
        <f t="shared" si="10"/>
        <v>6.9740937761764529E-2</v>
      </c>
      <c r="AJ47" s="108">
        <f t="shared" si="10"/>
        <v>5.0087083266870891E-2</v>
      </c>
      <c r="AK47" s="108">
        <f t="shared" si="10"/>
        <v>2.8600174528530115E-2</v>
      </c>
      <c r="AL47" s="108">
        <f t="shared" si="10"/>
        <v>2.8359131723188036E-2</v>
      </c>
      <c r="AM47" s="108">
        <f t="shared" si="10"/>
        <v>8.5693723248142797E-2</v>
      </c>
      <c r="AN47" s="108">
        <f t="shared" si="10"/>
        <v>7.6537658181504389E-2</v>
      </c>
      <c r="AO47" s="108">
        <f t="shared" si="11"/>
        <v>8.2287298509024179E-2</v>
      </c>
      <c r="AP47" s="108">
        <f t="shared" si="11"/>
        <v>9.7668457923282256E-2</v>
      </c>
    </row>
    <row r="48" spans="1:42" x14ac:dyDescent="0.3">
      <c r="B48" s="100" t="s">
        <v>48</v>
      </c>
      <c r="C48" s="108">
        <f t="shared" si="12"/>
        <v>2.0355553411286064E-3</v>
      </c>
      <c r="D48" s="108">
        <f t="shared" si="12"/>
        <v>7.9892574309416552E-3</v>
      </c>
      <c r="E48" s="108">
        <f t="shared" si="12"/>
        <v>2.3284190123130145E-2</v>
      </c>
      <c r="F48" s="108">
        <f t="shared" si="12"/>
        <v>3.5030645600492454E-2</v>
      </c>
      <c r="G48" s="108">
        <f t="shared" si="12"/>
        <v>3.892514165683289E-2</v>
      </c>
      <c r="H48" s="108">
        <f t="shared" si="12"/>
        <v>4.0522847563760851E-2</v>
      </c>
      <c r="I48" s="108">
        <f t="shared" si="12"/>
        <v>5.3070664868151998E-2</v>
      </c>
      <c r="J48" s="108">
        <f t="shared" si="8"/>
        <v>6.7992196313637648E-2</v>
      </c>
      <c r="K48" s="108">
        <f t="shared" si="8"/>
        <v>7.5105715603052459E-2</v>
      </c>
      <c r="L48" s="108">
        <f t="shared" si="8"/>
        <v>8.6343351216630476E-2</v>
      </c>
      <c r="M48" s="107"/>
      <c r="N48" s="108">
        <f t="shared" si="8"/>
        <v>8.964228317367317E-4</v>
      </c>
      <c r="O48" s="108">
        <f t="shared" si="8"/>
        <v>1.1283091373771708E-2</v>
      </c>
      <c r="P48" s="108">
        <f t="shared" si="8"/>
        <v>2.1649498023909551E-2</v>
      </c>
      <c r="Q48" s="108">
        <f t="shared" si="8"/>
        <v>2.8988650525543613E-2</v>
      </c>
      <c r="R48" s="108">
        <f t="shared" si="8"/>
        <v>2.5905645294915954E-2</v>
      </c>
      <c r="S48" s="108">
        <f t="shared" si="8"/>
        <v>3.5614385828228144E-2</v>
      </c>
      <c r="T48" s="108">
        <f t="shared" si="9"/>
        <v>4.1262140457304183E-2</v>
      </c>
      <c r="U48" s="108">
        <f t="shared" si="9"/>
        <v>4.8135857651634625E-2</v>
      </c>
      <c r="V48" s="108">
        <f t="shared" si="9"/>
        <v>5.3783389110092873E-2</v>
      </c>
      <c r="W48" s="107"/>
      <c r="X48" s="108">
        <f t="shared" si="9"/>
        <v>2.9595006199578579E-2</v>
      </c>
      <c r="Y48" s="108">
        <f t="shared" si="9"/>
        <v>4.7377906733383886E-2</v>
      </c>
      <c r="Z48" s="108">
        <f t="shared" si="9"/>
        <v>5.472363737325954E-2</v>
      </c>
      <c r="AA48" s="108">
        <f t="shared" si="9"/>
        <v>5.9517643942675703E-2</v>
      </c>
      <c r="AB48" s="108">
        <f t="shared" si="9"/>
        <v>7.6781203702643783E-2</v>
      </c>
      <c r="AC48" s="108">
        <f t="shared" si="9"/>
        <v>0.10594456715178036</v>
      </c>
      <c r="AD48" s="108">
        <f t="shared" si="9"/>
        <v>0.12653231841873247</v>
      </c>
      <c r="AE48" s="108">
        <f t="shared" si="10"/>
        <v>0.12347363530291981</v>
      </c>
      <c r="AF48" s="108">
        <f t="shared" si="10"/>
        <v>0.14566971587211594</v>
      </c>
      <c r="AG48" s="107"/>
      <c r="AH48" s="108">
        <f t="shared" si="10"/>
        <v>0</v>
      </c>
      <c r="AI48" s="108">
        <f t="shared" si="10"/>
        <v>2.8988279080805802E-2</v>
      </c>
      <c r="AJ48" s="108">
        <f t="shared" si="10"/>
        <v>3.8680459888138202E-2</v>
      </c>
      <c r="AK48" s="108">
        <f t="shared" si="10"/>
        <v>3.6453203266902032E-2</v>
      </c>
      <c r="AL48" s="108">
        <f t="shared" si="10"/>
        <v>3.3470045394972787E-2</v>
      </c>
      <c r="AM48" s="108">
        <f t="shared" si="10"/>
        <v>3.9530512921123633E-2</v>
      </c>
      <c r="AN48" s="108">
        <f t="shared" si="10"/>
        <v>6.7165504458129313E-2</v>
      </c>
      <c r="AO48" s="108">
        <f t="shared" si="11"/>
        <v>7.3719420823349424E-2</v>
      </c>
      <c r="AP48" s="108">
        <f t="shared" si="11"/>
        <v>9.6431678505538965E-2</v>
      </c>
    </row>
    <row r="49" spans="1:42" x14ac:dyDescent="0.3">
      <c r="B49" s="100" t="s">
        <v>51</v>
      </c>
      <c r="C49" s="108">
        <f t="shared" si="12"/>
        <v>0</v>
      </c>
      <c r="D49" s="108">
        <f t="shared" si="12"/>
        <v>0</v>
      </c>
      <c r="E49" s="108">
        <f t="shared" si="12"/>
        <v>2.4638464021232018E-2</v>
      </c>
      <c r="F49" s="108">
        <f t="shared" si="12"/>
        <v>4.5651299601638044E-2</v>
      </c>
      <c r="G49" s="108">
        <f t="shared" si="12"/>
        <v>0.10877164085564225</v>
      </c>
      <c r="H49" s="108">
        <f t="shared" si="12"/>
        <v>9.5960596323283034E-2</v>
      </c>
      <c r="I49" s="108">
        <f t="shared" si="12"/>
        <v>0.11260531420348689</v>
      </c>
      <c r="J49" s="108">
        <f t="shared" si="8"/>
        <v>0.12022686957413137</v>
      </c>
      <c r="K49" s="108">
        <f t="shared" si="8"/>
        <v>9.7336895650484909E-2</v>
      </c>
      <c r="L49" s="108">
        <f t="shared" si="8"/>
        <v>9.3143139281188836E-2</v>
      </c>
      <c r="M49" s="107"/>
      <c r="N49" s="108">
        <f t="shared" si="8"/>
        <v>0</v>
      </c>
      <c r="O49" s="108">
        <f t="shared" si="8"/>
        <v>2.6519386120655391E-2</v>
      </c>
      <c r="P49" s="108">
        <f t="shared" si="8"/>
        <v>5.4747343806354182E-2</v>
      </c>
      <c r="Q49" s="108">
        <f t="shared" si="8"/>
        <v>0.10377139866973402</v>
      </c>
      <c r="R49" s="108">
        <f t="shared" si="8"/>
        <v>8.3389743845162401E-2</v>
      </c>
      <c r="S49" s="108">
        <f t="shared" si="8"/>
        <v>9.0532248143106453E-2</v>
      </c>
      <c r="T49" s="108">
        <f t="shared" si="9"/>
        <v>9.3100887779419425E-2</v>
      </c>
      <c r="U49" s="108">
        <f t="shared" si="9"/>
        <v>7.1437296385081825E-2</v>
      </c>
      <c r="V49" s="108">
        <f t="shared" si="9"/>
        <v>6.3701535985447255E-2</v>
      </c>
      <c r="W49" s="107"/>
      <c r="X49" s="108">
        <f t="shared" si="9"/>
        <v>0</v>
      </c>
      <c r="Y49" s="108">
        <f t="shared" si="9"/>
        <v>2.2817056580626237E-2</v>
      </c>
      <c r="Z49" s="108">
        <f t="shared" si="9"/>
        <v>3.9662933653657015E-2</v>
      </c>
      <c r="AA49" s="108">
        <f t="shared" si="9"/>
        <v>0.11470056033141968</v>
      </c>
      <c r="AB49" s="108">
        <f t="shared" si="9"/>
        <v>0.11695200429872071</v>
      </c>
      <c r="AC49" s="108">
        <f t="shared" si="9"/>
        <v>0.10419362566005502</v>
      </c>
      <c r="AD49" s="108">
        <f t="shared" si="9"/>
        <v>0.12249885954313296</v>
      </c>
      <c r="AE49" s="108">
        <f t="shared" si="10"/>
        <v>9.2385314337566943E-2</v>
      </c>
      <c r="AF49" s="108">
        <f t="shared" si="10"/>
        <v>8.1930494959177647E-2</v>
      </c>
      <c r="AG49" s="107"/>
      <c r="AH49" s="108">
        <f t="shared" si="10"/>
        <v>0</v>
      </c>
      <c r="AI49" s="108">
        <f t="shared" si="10"/>
        <v>2.0521141761023459E-2</v>
      </c>
      <c r="AJ49" s="108">
        <f t="shared" si="10"/>
        <v>3.4942108527332781E-2</v>
      </c>
      <c r="AK49" s="108">
        <f t="shared" si="10"/>
        <v>0.12132423656565113</v>
      </c>
      <c r="AL49" s="108">
        <f t="shared" si="10"/>
        <v>9.9022402147062136E-2</v>
      </c>
      <c r="AM49" s="108">
        <f t="shared" si="10"/>
        <v>0.15044824552786126</v>
      </c>
      <c r="AN49" s="108">
        <f t="shared" si="10"/>
        <v>0.16157739307201735</v>
      </c>
      <c r="AO49" s="108">
        <f t="shared" si="11"/>
        <v>0.13882947464517231</v>
      </c>
      <c r="AP49" s="108">
        <f t="shared" si="11"/>
        <v>0.15048448564895489</v>
      </c>
    </row>
    <row r="50" spans="1:42" x14ac:dyDescent="0.3">
      <c r="B50" s="100" t="s">
        <v>50</v>
      </c>
      <c r="C50" s="108">
        <f>C35/C20</f>
        <v>0</v>
      </c>
      <c r="D50" s="108">
        <f t="shared" si="12"/>
        <v>0</v>
      </c>
      <c r="E50" s="108">
        <f t="shared" si="12"/>
        <v>0</v>
      </c>
      <c r="F50" s="108">
        <f t="shared" si="12"/>
        <v>0</v>
      </c>
      <c r="G50" s="108">
        <f t="shared" si="12"/>
        <v>0</v>
      </c>
      <c r="H50" s="108">
        <f t="shared" si="12"/>
        <v>4.582114102962212E-2</v>
      </c>
      <c r="I50" s="108">
        <f t="shared" si="12"/>
        <v>5.5105933185679717E-2</v>
      </c>
      <c r="J50" s="108">
        <f t="shared" si="8"/>
        <v>9.3922465421783799E-2</v>
      </c>
      <c r="K50" s="108">
        <f t="shared" si="8"/>
        <v>4.8052634481691246E-2</v>
      </c>
      <c r="L50" s="108">
        <f t="shared" si="8"/>
        <v>0.17649185040549684</v>
      </c>
      <c r="M50" s="107"/>
      <c r="N50" s="108">
        <f>N35/N20</f>
        <v>0</v>
      </c>
      <c r="O50" s="108">
        <f t="shared" si="8"/>
        <v>0</v>
      </c>
      <c r="P50" s="108">
        <f t="shared" si="8"/>
        <v>0</v>
      </c>
      <c r="Q50" s="108">
        <f t="shared" si="8"/>
        <v>0</v>
      </c>
      <c r="R50" s="108">
        <f t="shared" si="8"/>
        <v>3.6938710379810696E-2</v>
      </c>
      <c r="S50" s="108">
        <f t="shared" si="8"/>
        <v>4.2076878399816234E-2</v>
      </c>
      <c r="T50" s="108">
        <f t="shared" si="9"/>
        <v>7.1819588869824355E-2</v>
      </c>
      <c r="U50" s="108">
        <f t="shared" si="9"/>
        <v>3.6418684921238793E-2</v>
      </c>
      <c r="V50" s="108">
        <f t="shared" si="9"/>
        <v>0.12788017187498213</v>
      </c>
      <c r="W50" s="107"/>
      <c r="X50" s="108">
        <f>X35/X20</f>
        <v>0</v>
      </c>
      <c r="Y50" s="108">
        <f t="shared" si="9"/>
        <v>0</v>
      </c>
      <c r="Z50" s="108">
        <f t="shared" si="9"/>
        <v>0</v>
      </c>
      <c r="AA50" s="108">
        <f t="shared" si="9"/>
        <v>0</v>
      </c>
      <c r="AB50" s="108">
        <f t="shared" si="9"/>
        <v>3.7136020625900615E-2</v>
      </c>
      <c r="AC50" s="108">
        <f t="shared" si="9"/>
        <v>3.9546158530739936E-2</v>
      </c>
      <c r="AD50" s="108">
        <f t="shared" si="9"/>
        <v>8.1272218637902238E-2</v>
      </c>
      <c r="AE50" s="108">
        <f t="shared" si="10"/>
        <v>5.2913277247746089E-2</v>
      </c>
      <c r="AF50" s="108">
        <f t="shared" si="10"/>
        <v>0.19653642421181519</v>
      </c>
      <c r="AG50" s="107"/>
      <c r="AH50" s="108">
        <f>AH35/AH20</f>
        <v>0</v>
      </c>
      <c r="AI50" s="108">
        <f t="shared" si="10"/>
        <v>0</v>
      </c>
      <c r="AJ50" s="108">
        <f t="shared" si="10"/>
        <v>0</v>
      </c>
      <c r="AK50" s="108">
        <f t="shared" si="10"/>
        <v>0</v>
      </c>
      <c r="AL50" s="108">
        <f t="shared" si="10"/>
        <v>6.2879246137668057E-2</v>
      </c>
      <c r="AM50" s="108">
        <f t="shared" si="10"/>
        <v>8.5542917615197125E-2</v>
      </c>
      <c r="AN50" s="108">
        <f t="shared" si="10"/>
        <v>0.12779652476384509</v>
      </c>
      <c r="AO50" s="108">
        <f t="shared" si="11"/>
        <v>6.4754165441787526E-2</v>
      </c>
      <c r="AP50" s="108">
        <f t="shared" si="11"/>
        <v>0.24030145159680819</v>
      </c>
    </row>
    <row r="51" spans="1:42" x14ac:dyDescent="0.3">
      <c r="B51" s="39" t="s">
        <v>42</v>
      </c>
      <c r="C51" s="109">
        <f>C36/C21</f>
        <v>0</v>
      </c>
      <c r="D51" s="109">
        <f t="shared" si="12"/>
        <v>0</v>
      </c>
      <c r="E51" s="109">
        <f t="shared" si="12"/>
        <v>2.4638464021232018E-2</v>
      </c>
      <c r="F51" s="109">
        <f t="shared" si="12"/>
        <v>4.5651299601638044E-2</v>
      </c>
      <c r="G51" s="109">
        <f t="shared" si="12"/>
        <v>0.10877164085564225</v>
      </c>
      <c r="H51" s="109">
        <f t="shared" si="12"/>
        <v>0.14012162051682206</v>
      </c>
      <c r="I51" s="109">
        <f t="shared" si="12"/>
        <v>0.16242448524613057</v>
      </c>
      <c r="J51" s="109">
        <f t="shared" si="8"/>
        <v>0.20402113119256585</v>
      </c>
      <c r="K51" s="109">
        <f t="shared" si="8"/>
        <v>0.16353490981855959</v>
      </c>
      <c r="L51" s="109">
        <f t="shared" si="8"/>
        <v>0.26877075626517366</v>
      </c>
      <c r="M51" s="107"/>
      <c r="N51" s="109">
        <f>N36/N21</f>
        <v>0</v>
      </c>
      <c r="O51" s="109">
        <f t="shared" si="8"/>
        <v>2.6519386120655391E-2</v>
      </c>
      <c r="P51" s="109">
        <f t="shared" si="8"/>
        <v>5.4747343806354182E-2</v>
      </c>
      <c r="Q51" s="109">
        <f t="shared" si="8"/>
        <v>0.10377139866973402</v>
      </c>
      <c r="R51" s="109">
        <f t="shared" si="8"/>
        <v>0.11896935409389824</v>
      </c>
      <c r="S51" s="109">
        <f t="shared" si="8"/>
        <v>0.13509734590642883</v>
      </c>
      <c r="T51" s="109">
        <f t="shared" si="9"/>
        <v>0.1626396854290118</v>
      </c>
      <c r="U51" s="109">
        <f t="shared" si="9"/>
        <v>0.1166066040447174</v>
      </c>
      <c r="V51" s="109">
        <f t="shared" si="9"/>
        <v>0.19379776920515632</v>
      </c>
      <c r="W51" s="107"/>
      <c r="X51" s="109">
        <f>X36/X21</f>
        <v>0</v>
      </c>
      <c r="Y51" s="109">
        <f t="shared" si="9"/>
        <v>2.2817056580626237E-2</v>
      </c>
      <c r="Z51" s="109">
        <f t="shared" si="9"/>
        <v>3.9662933653657015E-2</v>
      </c>
      <c r="AA51" s="109">
        <f t="shared" si="9"/>
        <v>0.11470056033141968</v>
      </c>
      <c r="AB51" s="109">
        <f t="shared" si="9"/>
        <v>0.14762816809120685</v>
      </c>
      <c r="AC51" s="109">
        <f t="shared" si="9"/>
        <v>0.15163593426006033</v>
      </c>
      <c r="AD51" s="109">
        <f t="shared" si="9"/>
        <v>0.1937587416467593</v>
      </c>
      <c r="AE51" s="109">
        <f t="shared" si="10"/>
        <v>0.15311776440890065</v>
      </c>
      <c r="AF51" s="109">
        <f t="shared" si="10"/>
        <v>0.28271312131353804</v>
      </c>
      <c r="AG51" s="107"/>
      <c r="AH51" s="109">
        <f>AH36/AH21</f>
        <v>0</v>
      </c>
      <c r="AI51" s="109">
        <f t="shared" si="10"/>
        <v>2.0521141761023459E-2</v>
      </c>
      <c r="AJ51" s="109">
        <f t="shared" si="10"/>
        <v>3.4942108527332781E-2</v>
      </c>
      <c r="AK51" s="109">
        <f t="shared" si="10"/>
        <v>0.12132423656565113</v>
      </c>
      <c r="AL51" s="109">
        <f t="shared" si="10"/>
        <v>0.16727447240109122</v>
      </c>
      <c r="AM51" s="109">
        <f t="shared" si="10"/>
        <v>0.21077015313304265</v>
      </c>
      <c r="AN51" s="109">
        <f t="shared" si="10"/>
        <v>0.26243039764650827</v>
      </c>
      <c r="AO51" s="109">
        <f t="shared" si="11"/>
        <v>0.22693242736444297</v>
      </c>
      <c r="AP51" s="109">
        <f t="shared" si="11"/>
        <v>0.36121822215411092</v>
      </c>
    </row>
    <row r="52" spans="1:42" x14ac:dyDescent="0.3">
      <c r="C52" s="107"/>
      <c r="D52" s="107"/>
      <c r="E52" s="107"/>
      <c r="F52" s="107"/>
      <c r="G52" s="107"/>
      <c r="H52" s="107"/>
      <c r="I52" s="107"/>
      <c r="J52" s="107"/>
      <c r="K52" s="107"/>
      <c r="L52" s="107"/>
      <c r="M52" s="107"/>
      <c r="N52" s="107"/>
      <c r="O52" s="107"/>
      <c r="W52" s="107"/>
      <c r="AG52" s="107"/>
    </row>
    <row r="53" spans="1:42" x14ac:dyDescent="0.3">
      <c r="B53" s="30" t="s">
        <v>71</v>
      </c>
      <c r="C53" s="110"/>
      <c r="D53" s="110"/>
      <c r="E53" s="110"/>
      <c r="F53" s="110"/>
      <c r="G53" s="110"/>
      <c r="H53" s="110"/>
      <c r="I53" s="110"/>
      <c r="J53" s="110"/>
      <c r="K53" s="110"/>
      <c r="L53" s="110"/>
      <c r="M53" s="107"/>
      <c r="N53" s="107"/>
      <c r="O53" s="107"/>
      <c r="W53" s="107"/>
      <c r="AG53" s="107"/>
    </row>
    <row r="54" spans="1:42" x14ac:dyDescent="0.3">
      <c r="B54" s="30" t="s">
        <v>72</v>
      </c>
      <c r="C54" s="110"/>
      <c r="D54" s="110"/>
      <c r="E54" s="110"/>
      <c r="F54" s="110"/>
      <c r="G54" s="110"/>
      <c r="H54" s="110"/>
      <c r="I54" s="110"/>
      <c r="J54" s="110"/>
      <c r="K54" s="110"/>
      <c r="L54" s="110"/>
      <c r="M54" s="107"/>
      <c r="N54" s="107"/>
      <c r="O54" s="107"/>
      <c r="W54" s="107"/>
      <c r="AG54" s="107"/>
    </row>
    <row r="55" spans="1:42" x14ac:dyDescent="0.3">
      <c r="A55" s="31"/>
    </row>
    <row r="56" spans="1:42" ht="139.19999999999999" customHeight="1" x14ac:dyDescent="0.3">
      <c r="C56" s="185" t="s">
        <v>73</v>
      </c>
      <c r="D56" s="185"/>
      <c r="E56" s="185"/>
      <c r="F56" s="185"/>
      <c r="G56" s="185"/>
      <c r="H56" s="185"/>
      <c r="I56" s="185"/>
      <c r="J56" s="185"/>
      <c r="K56" s="185"/>
      <c r="L56" s="185"/>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row>
    <row r="57" spans="1:42" ht="29.4" customHeight="1" x14ac:dyDescent="0.3">
      <c r="B57" s="2"/>
      <c r="C57" s="171" t="s">
        <v>80</v>
      </c>
      <c r="D57" s="171"/>
      <c r="E57" s="171"/>
      <c r="F57" s="171"/>
      <c r="G57" s="171"/>
      <c r="H57" s="171"/>
      <c r="I57" s="171"/>
      <c r="J57" s="171"/>
      <c r="K57" s="171"/>
      <c r="L57" s="171"/>
      <c r="M57" s="3"/>
      <c r="W57" s="3"/>
      <c r="AG57" s="3"/>
    </row>
    <row r="59" spans="1:42" x14ac:dyDescent="0.3">
      <c r="C59" s="10" t="s">
        <v>35</v>
      </c>
    </row>
    <row r="60" spans="1:42" x14ac:dyDescent="0.3">
      <c r="C60" s="10" t="s">
        <v>81</v>
      </c>
    </row>
  </sheetData>
  <mergeCells count="7">
    <mergeCell ref="C56:L56"/>
    <mergeCell ref="C57:L57"/>
    <mergeCell ref="B2:AP2"/>
    <mergeCell ref="C4:L4"/>
    <mergeCell ref="N4:V4"/>
    <mergeCell ref="X4:AF4"/>
    <mergeCell ref="AH4:AP4"/>
  </mergeCells>
  <hyperlinks>
    <hyperlink ref="A1" location="Index!A1" display="Back to Index"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0817F-177E-4673-94A4-2B0D146CFA8E}">
  <sheetPr>
    <tabColor theme="9" tint="0.59996337778862885"/>
  </sheetPr>
  <dimension ref="A1:AP62"/>
  <sheetViews>
    <sheetView workbookViewId="0">
      <pane xSplit="2" ySplit="5" topLeftCell="C6" activePane="bottomRight" state="frozen"/>
      <selection pane="topRight" activeCell="C1" sqref="C1"/>
      <selection pane="bottomLeft" activeCell="A6" sqref="A6"/>
      <selection pane="bottomRight" activeCell="B10" sqref="B10"/>
    </sheetView>
  </sheetViews>
  <sheetFormatPr defaultColWidth="9.109375" defaultRowHeight="14.4" x14ac:dyDescent="0.3"/>
  <cols>
    <col min="2" max="2" width="40.6640625" customWidth="1"/>
    <col min="3" max="12" width="10.6640625" customWidth="1"/>
    <col min="13" max="13" width="2.88671875" customWidth="1"/>
    <col min="14" max="22" width="10.6640625" customWidth="1"/>
    <col min="23" max="23" width="2.88671875" customWidth="1"/>
    <col min="24" max="32" width="10.6640625" customWidth="1"/>
    <col min="33" max="33" width="2.88671875" customWidth="1"/>
    <col min="34" max="42" width="10.6640625" customWidth="1"/>
  </cols>
  <sheetData>
    <row r="1" spans="1:42" x14ac:dyDescent="0.3">
      <c r="A1" s="6" t="s">
        <v>68</v>
      </c>
    </row>
    <row r="2" spans="1:42" ht="15" customHeight="1" x14ac:dyDescent="0.3">
      <c r="B2" s="179" t="str">
        <f>Index!D31</f>
        <v>Appendix II Table 8b. Effect of Specified Government Assistance and Taxes on Poverty by Race/Ethnicity (Under 18)</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1"/>
    </row>
    <row r="3" spans="1:42" ht="45" customHeight="1" x14ac:dyDescent="0.3">
      <c r="B3" s="175" t="s">
        <v>97</v>
      </c>
      <c r="C3" s="176"/>
      <c r="D3" s="176"/>
      <c r="E3" s="176"/>
      <c r="F3" s="176"/>
      <c r="G3" s="176"/>
      <c r="H3" s="176"/>
      <c r="I3" s="176"/>
      <c r="J3" s="176"/>
      <c r="K3" s="176"/>
      <c r="L3" s="176"/>
      <c r="M3" s="177"/>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8"/>
    </row>
    <row r="4" spans="1:42" ht="28.8" customHeight="1" x14ac:dyDescent="0.3">
      <c r="B4" s="94"/>
      <c r="C4" s="182" t="s">
        <v>54</v>
      </c>
      <c r="D4" s="183"/>
      <c r="E4" s="183"/>
      <c r="F4" s="183"/>
      <c r="G4" s="183"/>
      <c r="H4" s="183"/>
      <c r="I4" s="183"/>
      <c r="J4" s="183"/>
      <c r="K4" s="183"/>
      <c r="L4" s="184"/>
      <c r="M4" s="21"/>
      <c r="N4" s="182" t="s">
        <v>17</v>
      </c>
      <c r="O4" s="183"/>
      <c r="P4" s="183"/>
      <c r="Q4" s="183"/>
      <c r="R4" s="183"/>
      <c r="S4" s="183"/>
      <c r="T4" s="183"/>
      <c r="U4" s="183"/>
      <c r="V4" s="184"/>
      <c r="W4" s="21"/>
      <c r="X4" s="182" t="s">
        <v>18</v>
      </c>
      <c r="Y4" s="183"/>
      <c r="Z4" s="183"/>
      <c r="AA4" s="183"/>
      <c r="AB4" s="183"/>
      <c r="AC4" s="183"/>
      <c r="AD4" s="183"/>
      <c r="AE4" s="183"/>
      <c r="AF4" s="184"/>
      <c r="AG4" s="21"/>
      <c r="AH4" s="182" t="s">
        <v>19</v>
      </c>
      <c r="AI4" s="183"/>
      <c r="AJ4" s="183"/>
      <c r="AK4" s="183"/>
      <c r="AL4" s="183"/>
      <c r="AM4" s="183"/>
      <c r="AN4" s="183"/>
      <c r="AO4" s="183"/>
      <c r="AP4" s="184"/>
    </row>
    <row r="5" spans="1:42" x14ac:dyDescent="0.3">
      <c r="B5" s="94"/>
      <c r="C5" s="19">
        <v>1967</v>
      </c>
      <c r="D5" s="19">
        <v>1970</v>
      </c>
      <c r="E5" s="19">
        <v>1979</v>
      </c>
      <c r="F5" s="19">
        <v>1989</v>
      </c>
      <c r="G5" s="19">
        <v>1999</v>
      </c>
      <c r="H5" s="19">
        <v>2007</v>
      </c>
      <c r="I5" s="19">
        <v>2010</v>
      </c>
      <c r="J5" s="19" t="s">
        <v>22</v>
      </c>
      <c r="K5" s="19" t="s">
        <v>82</v>
      </c>
      <c r="L5" s="19" t="s">
        <v>83</v>
      </c>
      <c r="M5" s="20"/>
      <c r="N5" s="19">
        <v>1970</v>
      </c>
      <c r="O5" s="19">
        <v>1979</v>
      </c>
      <c r="P5" s="19">
        <v>1989</v>
      </c>
      <c r="Q5" s="19">
        <v>1999</v>
      </c>
      <c r="R5" s="19">
        <v>2007</v>
      </c>
      <c r="S5" s="19">
        <v>2010</v>
      </c>
      <c r="T5" s="19" t="s">
        <v>22</v>
      </c>
      <c r="U5" s="19" t="s">
        <v>82</v>
      </c>
      <c r="V5" s="19" t="s">
        <v>83</v>
      </c>
      <c r="W5" s="20"/>
      <c r="X5" s="19">
        <v>1970</v>
      </c>
      <c r="Y5" s="19">
        <v>1979</v>
      </c>
      <c r="Z5" s="19">
        <v>1989</v>
      </c>
      <c r="AA5" s="19">
        <v>1999</v>
      </c>
      <c r="AB5" s="19">
        <v>2007</v>
      </c>
      <c r="AC5" s="19">
        <v>2010</v>
      </c>
      <c r="AD5" s="19" t="s">
        <v>22</v>
      </c>
      <c r="AE5" s="19" t="s">
        <v>82</v>
      </c>
      <c r="AF5" s="19" t="s">
        <v>83</v>
      </c>
      <c r="AG5" s="20"/>
      <c r="AH5" s="19">
        <v>1970</v>
      </c>
      <c r="AI5" s="19">
        <v>1979</v>
      </c>
      <c r="AJ5" s="19">
        <v>1989</v>
      </c>
      <c r="AK5" s="19">
        <v>1999</v>
      </c>
      <c r="AL5" s="19">
        <v>2007</v>
      </c>
      <c r="AM5" s="19">
        <v>2010</v>
      </c>
      <c r="AN5" s="19" t="s">
        <v>22</v>
      </c>
      <c r="AO5" s="19" t="s">
        <v>82</v>
      </c>
      <c r="AP5" s="19" t="s">
        <v>83</v>
      </c>
    </row>
    <row r="6" spans="1:42" x14ac:dyDescent="0.3">
      <c r="B6" s="94" t="s">
        <v>37</v>
      </c>
      <c r="C6" s="95">
        <v>70467356.329999998</v>
      </c>
      <c r="D6" s="95">
        <v>70071507.069999993</v>
      </c>
      <c r="E6" s="95">
        <v>61803048.789999999</v>
      </c>
      <c r="F6" s="95">
        <v>64303034.950000003</v>
      </c>
      <c r="G6" s="95">
        <v>72291790.150000006</v>
      </c>
      <c r="H6" s="95">
        <v>74386710.209999993</v>
      </c>
      <c r="I6" s="95">
        <v>74295757.329999998</v>
      </c>
      <c r="J6" s="95">
        <v>73792790.299999997</v>
      </c>
      <c r="K6" s="95">
        <v>74030697.601400003</v>
      </c>
      <c r="L6" s="95">
        <v>73466920.980000004</v>
      </c>
      <c r="M6" s="96"/>
      <c r="N6" s="95">
        <v>51495045.280000001</v>
      </c>
      <c r="O6" s="95">
        <v>44660020.039999999</v>
      </c>
      <c r="P6" s="95">
        <v>43941421.409999996</v>
      </c>
      <c r="Q6" s="95">
        <v>43721944.640000001</v>
      </c>
      <c r="R6" s="95">
        <v>42154942.770000003</v>
      </c>
      <c r="S6" s="95">
        <v>39649920.380000003</v>
      </c>
      <c r="T6" s="95">
        <v>36862882.130000003</v>
      </c>
      <c r="U6" s="95">
        <v>36658448.817000002</v>
      </c>
      <c r="V6" s="95">
        <v>36125225.030000001</v>
      </c>
      <c r="W6" s="96"/>
      <c r="X6" s="95">
        <v>9597514.9800000004</v>
      </c>
      <c r="Y6" s="95">
        <v>9029967.9499999993</v>
      </c>
      <c r="Z6" s="95">
        <v>9887434.1899999995</v>
      </c>
      <c r="AA6" s="95">
        <v>11163728.140000001</v>
      </c>
      <c r="AB6" s="95">
        <v>10900765.619999999</v>
      </c>
      <c r="AC6" s="95">
        <v>10283029.49</v>
      </c>
      <c r="AD6" s="95">
        <v>10161057.529999999</v>
      </c>
      <c r="AE6" s="95">
        <v>10298340.3346</v>
      </c>
      <c r="AF6" s="95">
        <v>10245032.050000001</v>
      </c>
      <c r="AG6" s="96"/>
      <c r="AH6" s="95">
        <v>4104635.45</v>
      </c>
      <c r="AI6" s="95">
        <v>5458618.0999999996</v>
      </c>
      <c r="AJ6" s="95">
        <v>7206783.6200000001</v>
      </c>
      <c r="AK6" s="95">
        <v>12536977.880000001</v>
      </c>
      <c r="AL6" s="95">
        <v>15738315.84</v>
      </c>
      <c r="AM6" s="95">
        <v>17474918.219999999</v>
      </c>
      <c r="AN6" s="95">
        <v>18877839.93</v>
      </c>
      <c r="AO6" s="95">
        <v>18883109.7117</v>
      </c>
      <c r="AP6" s="95">
        <v>18819623.300000001</v>
      </c>
    </row>
    <row r="7" spans="1:42" x14ac:dyDescent="0.3">
      <c r="B7" s="94" t="s">
        <v>53</v>
      </c>
      <c r="C7" s="95">
        <v>14599217.51</v>
      </c>
      <c r="D7" s="95">
        <v>13739732.970000001</v>
      </c>
      <c r="E7" s="95">
        <v>10854257.75</v>
      </c>
      <c r="F7" s="95">
        <v>12945436.970000001</v>
      </c>
      <c r="G7" s="95">
        <v>11176646.539999999</v>
      </c>
      <c r="H7" s="95">
        <v>12722605.140000001</v>
      </c>
      <c r="I7" s="95">
        <v>13349924.23</v>
      </c>
      <c r="J7" s="95">
        <v>10072640.18</v>
      </c>
      <c r="K7" s="95">
        <v>7161626.3620999996</v>
      </c>
      <c r="L7" s="95">
        <v>3803660.13</v>
      </c>
      <c r="M7" s="96"/>
      <c r="N7" s="95">
        <v>6382047.6200000001</v>
      </c>
      <c r="O7" s="95">
        <v>5208634.62</v>
      </c>
      <c r="P7" s="95">
        <v>5343174.97</v>
      </c>
      <c r="Q7" s="95">
        <v>3598877.07</v>
      </c>
      <c r="R7" s="95">
        <v>3684000.04</v>
      </c>
      <c r="S7" s="95">
        <v>3980250.52</v>
      </c>
      <c r="T7" s="95">
        <v>2588813.09</v>
      </c>
      <c r="U7" s="95">
        <v>2048970.5164000001</v>
      </c>
      <c r="V7" s="95">
        <v>973034.17</v>
      </c>
      <c r="W7" s="96"/>
      <c r="X7" s="95">
        <v>4368119.76</v>
      </c>
      <c r="Y7" s="95">
        <v>3433371.6</v>
      </c>
      <c r="Z7" s="95">
        <v>3915679.85</v>
      </c>
      <c r="AA7" s="95">
        <v>3119453.06</v>
      </c>
      <c r="AB7" s="95">
        <v>3111154.88</v>
      </c>
      <c r="AC7" s="95">
        <v>2929792.86</v>
      </c>
      <c r="AD7" s="95">
        <v>2408271.21</v>
      </c>
      <c r="AE7" s="95">
        <v>1758308.6954999999</v>
      </c>
      <c r="AF7" s="95">
        <v>838538.52</v>
      </c>
      <c r="AG7" s="96"/>
      <c r="AH7" s="95">
        <v>1694895.98</v>
      </c>
      <c r="AI7" s="95">
        <v>1706554.61</v>
      </c>
      <c r="AJ7" s="95">
        <v>2931409.96</v>
      </c>
      <c r="AK7" s="95">
        <v>3751791.12</v>
      </c>
      <c r="AL7" s="95">
        <v>4999990.87</v>
      </c>
      <c r="AM7" s="95">
        <v>5266532.24</v>
      </c>
      <c r="AN7" s="95">
        <v>4093754.64</v>
      </c>
      <c r="AO7" s="95">
        <v>2769527.1135999998</v>
      </c>
      <c r="AP7" s="95">
        <v>1562996.19</v>
      </c>
    </row>
    <row r="8" spans="1:42" x14ac:dyDescent="0.3">
      <c r="B8" s="94" t="s">
        <v>38</v>
      </c>
      <c r="C8" s="97">
        <f>C7/C6</f>
        <v>0.20717702877388475</v>
      </c>
      <c r="D8" s="97">
        <f t="shared" ref="D8:L8" si="0">D7/D6</f>
        <v>0.19608159642227033</v>
      </c>
      <c r="E8" s="97">
        <f t="shared" si="0"/>
        <v>0.1756265744572178</v>
      </c>
      <c r="F8" s="97">
        <f t="shared" si="0"/>
        <v>0.20131922202530506</v>
      </c>
      <c r="G8" s="97">
        <f t="shared" si="0"/>
        <v>0.15460464482632538</v>
      </c>
      <c r="H8" s="97">
        <f t="shared" si="0"/>
        <v>0.17103330828965291</v>
      </c>
      <c r="I8" s="97">
        <f t="shared" si="0"/>
        <v>0.17968622583256735</v>
      </c>
      <c r="J8" s="97">
        <f t="shared" si="0"/>
        <v>0.13649897420940865</v>
      </c>
      <c r="K8" s="97">
        <f t="shared" si="0"/>
        <v>9.6738604310606491E-2</v>
      </c>
      <c r="L8" s="97">
        <f t="shared" si="0"/>
        <v>5.1773778991438542E-2</v>
      </c>
      <c r="M8" s="98"/>
      <c r="N8" s="97">
        <f>N7/N6</f>
        <v>0.1239351783321706</v>
      </c>
      <c r="O8" s="97">
        <f t="shared" ref="O8:V8" si="1">O7/O6</f>
        <v>0.11662857776003811</v>
      </c>
      <c r="P8" s="97">
        <f t="shared" si="1"/>
        <v>0.12159768160763282</v>
      </c>
      <c r="Q8" s="97">
        <f t="shared" si="1"/>
        <v>8.2312831682868168E-2</v>
      </c>
      <c r="R8" s="97">
        <f t="shared" si="1"/>
        <v>8.7391888066368259E-2</v>
      </c>
      <c r="S8" s="97">
        <f t="shared" si="1"/>
        <v>0.10038483007919724</v>
      </c>
      <c r="T8" s="97">
        <f t="shared" si="1"/>
        <v>7.0228179144276787E-2</v>
      </c>
      <c r="U8" s="97">
        <f t="shared" si="1"/>
        <v>5.5893541121407458E-2</v>
      </c>
      <c r="V8" s="97">
        <f t="shared" si="1"/>
        <v>2.6935034153889672E-2</v>
      </c>
      <c r="W8" s="97"/>
      <c r="X8" s="97">
        <f>X7/X6</f>
        <v>0.45513028831969582</v>
      </c>
      <c r="Y8" s="97">
        <f t="shared" ref="Y8:AF8" si="2">Y7/Y6</f>
        <v>0.38021968837663489</v>
      </c>
      <c r="Z8" s="97">
        <f t="shared" si="2"/>
        <v>0.39602588242359771</v>
      </c>
      <c r="AA8" s="97">
        <f t="shared" si="2"/>
        <v>0.27942753718830704</v>
      </c>
      <c r="AB8" s="97">
        <f t="shared" si="2"/>
        <v>0.28540700611816294</v>
      </c>
      <c r="AC8" s="97">
        <f t="shared" si="2"/>
        <v>0.2849153416168993</v>
      </c>
      <c r="AD8" s="97">
        <f t="shared" si="2"/>
        <v>0.23700989812228729</v>
      </c>
      <c r="AE8" s="97">
        <f t="shared" si="2"/>
        <v>0.17073709339285442</v>
      </c>
      <c r="AF8" s="97">
        <f t="shared" si="2"/>
        <v>8.1848306174893803E-2</v>
      </c>
      <c r="AG8" s="98"/>
      <c r="AH8" s="97">
        <f>AH7/AH6</f>
        <v>0.41292241434010901</v>
      </c>
      <c r="AI8" s="97">
        <f t="shared" ref="AI8:AP8" si="3">AI7/AI6</f>
        <v>0.3126349157857371</v>
      </c>
      <c r="AJ8" s="97">
        <f t="shared" si="3"/>
        <v>0.40675703816954611</v>
      </c>
      <c r="AK8" s="97">
        <f t="shared" si="3"/>
        <v>0.29925801544127795</v>
      </c>
      <c r="AL8" s="97">
        <f t="shared" si="3"/>
        <v>0.31769542057938521</v>
      </c>
      <c r="AM8" s="97">
        <f t="shared" si="3"/>
        <v>0.30137664587022028</v>
      </c>
      <c r="AN8" s="97">
        <f t="shared" si="3"/>
        <v>0.21685503506650405</v>
      </c>
      <c r="AO8" s="97">
        <f t="shared" si="3"/>
        <v>0.14666689734286706</v>
      </c>
      <c r="AP8" s="97">
        <f t="shared" si="3"/>
        <v>8.305140677284438E-2</v>
      </c>
    </row>
    <row r="9" spans="1:42" x14ac:dyDescent="0.3">
      <c r="B9" s="94"/>
      <c r="C9" s="94"/>
      <c r="L9" s="99"/>
      <c r="N9" s="94"/>
      <c r="V9" s="99"/>
      <c r="X9" s="94"/>
      <c r="AF9" s="99"/>
      <c r="AH9" s="94"/>
      <c r="AP9" s="99"/>
    </row>
    <row r="10" spans="1:42" x14ac:dyDescent="0.3">
      <c r="B10" s="100" t="s">
        <v>133</v>
      </c>
      <c r="C10" s="94"/>
      <c r="L10" s="99"/>
      <c r="N10" s="94"/>
      <c r="V10" s="99"/>
      <c r="X10" s="94"/>
      <c r="AF10" s="99"/>
      <c r="AH10" s="94"/>
      <c r="AP10" s="99"/>
    </row>
    <row r="11" spans="1:42" x14ac:dyDescent="0.3">
      <c r="B11" s="94"/>
      <c r="C11" s="94"/>
      <c r="L11" s="99"/>
      <c r="N11" s="94"/>
      <c r="V11" s="99"/>
      <c r="X11" s="94"/>
      <c r="AF11" s="99"/>
      <c r="AH11" s="94"/>
      <c r="AP11" s="99"/>
    </row>
    <row r="12" spans="1:42" x14ac:dyDescent="0.3">
      <c r="A12" s="101"/>
      <c r="B12" s="94" t="s">
        <v>99</v>
      </c>
      <c r="C12" s="102">
        <v>15244447.560000001</v>
      </c>
      <c r="D12" s="102">
        <v>15095096.77</v>
      </c>
      <c r="E12" s="102">
        <v>13720197.76</v>
      </c>
      <c r="F12" s="102">
        <v>15409749.210000001</v>
      </c>
      <c r="G12" s="102">
        <v>14886781.27</v>
      </c>
      <c r="H12" s="102">
        <v>17637684.75</v>
      </c>
      <c r="I12" s="102">
        <v>22339477.449999999</v>
      </c>
      <c r="J12" s="102">
        <v>17163624.690000001</v>
      </c>
      <c r="K12" s="102">
        <v>17851370.0396</v>
      </c>
      <c r="L12" s="102">
        <v>16037878.039999999</v>
      </c>
      <c r="M12" s="96"/>
      <c r="N12" s="102">
        <v>6871148.21</v>
      </c>
      <c r="O12" s="102">
        <v>6385410.3300000001</v>
      </c>
      <c r="P12" s="102">
        <v>6321581.71</v>
      </c>
      <c r="Q12" s="102">
        <v>5017381.28</v>
      </c>
      <c r="R12" s="102">
        <v>5505819.4699999997</v>
      </c>
      <c r="S12" s="102">
        <v>7103920.4299999997</v>
      </c>
      <c r="T12" s="102">
        <v>4743326.12</v>
      </c>
      <c r="U12" s="102">
        <v>5262234.2116</v>
      </c>
      <c r="V12" s="102">
        <v>4491212.7699999996</v>
      </c>
      <c r="W12" s="96"/>
      <c r="X12" s="102">
        <v>5053097.08</v>
      </c>
      <c r="Y12" s="102">
        <v>4673785.5</v>
      </c>
      <c r="Z12" s="102">
        <v>4887844.5599999996</v>
      </c>
      <c r="AA12" s="102">
        <v>4282430.1399999997</v>
      </c>
      <c r="AB12" s="102">
        <v>4642198.8499999996</v>
      </c>
      <c r="AC12" s="102">
        <v>5127320.83</v>
      </c>
      <c r="AD12" s="102">
        <v>4223056.5599999996</v>
      </c>
      <c r="AE12" s="102">
        <v>4293373.0268999999</v>
      </c>
      <c r="AF12" s="102">
        <v>3938193.18</v>
      </c>
      <c r="AG12" s="96"/>
      <c r="AH12" s="102">
        <v>1776952.67</v>
      </c>
      <c r="AI12" s="102">
        <v>1991098.63</v>
      </c>
      <c r="AJ12" s="102">
        <v>3291586.63</v>
      </c>
      <c r="AK12" s="102">
        <v>4570189.1100000003</v>
      </c>
      <c r="AL12" s="102">
        <v>6245189.9500000002</v>
      </c>
      <c r="AM12" s="102">
        <v>8208456.2300000004</v>
      </c>
      <c r="AN12" s="102">
        <v>6573468.4500000002</v>
      </c>
      <c r="AO12" s="102">
        <v>6545389.6799999997</v>
      </c>
      <c r="AP12" s="102">
        <v>6056414.5499999998</v>
      </c>
    </row>
    <row r="13" spans="1:42" x14ac:dyDescent="0.3">
      <c r="A13" s="101"/>
      <c r="B13" s="100" t="s">
        <v>40</v>
      </c>
      <c r="C13" s="95">
        <v>15518257.17</v>
      </c>
      <c r="D13" s="95">
        <v>14667299.02</v>
      </c>
      <c r="E13" s="95">
        <v>12112719.01</v>
      </c>
      <c r="F13" s="95">
        <v>14031368.32</v>
      </c>
      <c r="G13" s="95">
        <v>12250982.42</v>
      </c>
      <c r="H13" s="95">
        <v>13895651.32</v>
      </c>
      <c r="I13" s="95">
        <v>14783833.84</v>
      </c>
      <c r="J13" s="95">
        <v>11560233.869999999</v>
      </c>
      <c r="K13" s="95">
        <v>8308315.1312999995</v>
      </c>
      <c r="L13" s="95">
        <v>4863875.18</v>
      </c>
      <c r="M13" s="96"/>
      <c r="N13" s="95">
        <v>6959715.6299999999</v>
      </c>
      <c r="O13" s="95">
        <v>5916840.7300000004</v>
      </c>
      <c r="P13" s="95">
        <v>5960241.3600000003</v>
      </c>
      <c r="Q13" s="95">
        <v>4082598.43</v>
      </c>
      <c r="R13" s="95">
        <v>4222480.6500000004</v>
      </c>
      <c r="S13" s="95">
        <v>4636593.09</v>
      </c>
      <c r="T13" s="95">
        <v>3230797.75</v>
      </c>
      <c r="U13" s="95">
        <v>2567284.9136000001</v>
      </c>
      <c r="V13" s="95">
        <v>1390410.87</v>
      </c>
      <c r="W13" s="96"/>
      <c r="X13" s="95">
        <v>4562078.1399999997</v>
      </c>
      <c r="Y13" s="95">
        <v>3815983.58</v>
      </c>
      <c r="Z13" s="95">
        <v>4190669.2</v>
      </c>
      <c r="AA13" s="95">
        <v>3474886.98</v>
      </c>
      <c r="AB13" s="95">
        <v>3436462.05</v>
      </c>
      <c r="AC13" s="95">
        <v>3265766.16</v>
      </c>
      <c r="AD13" s="95">
        <v>2781737.32</v>
      </c>
      <c r="AE13" s="95">
        <v>2009322.9351999999</v>
      </c>
      <c r="AF13" s="95">
        <v>1171837.8</v>
      </c>
      <c r="AG13" s="96"/>
      <c r="AH13" s="95">
        <v>1772983.45</v>
      </c>
      <c r="AI13" s="95">
        <v>1798286.63</v>
      </c>
      <c r="AJ13" s="95">
        <v>3064330.08</v>
      </c>
      <c r="AK13" s="95">
        <v>3923178.1</v>
      </c>
      <c r="AL13" s="95">
        <v>5207993.37</v>
      </c>
      <c r="AM13" s="95">
        <v>5598526.9299999997</v>
      </c>
      <c r="AN13" s="95">
        <v>4359054.8899999997</v>
      </c>
      <c r="AO13" s="95">
        <v>3035859.3794999998</v>
      </c>
      <c r="AP13" s="95">
        <v>1774521.11</v>
      </c>
    </row>
    <row r="14" spans="1:42" x14ac:dyDescent="0.3">
      <c r="A14" s="101"/>
      <c r="B14" s="100" t="s">
        <v>41</v>
      </c>
      <c r="C14" s="95">
        <v>14599217.51</v>
      </c>
      <c r="D14" s="95">
        <v>13739732.970000001</v>
      </c>
      <c r="E14" s="95">
        <v>10854257.75</v>
      </c>
      <c r="F14" s="95">
        <v>13215855.109999999</v>
      </c>
      <c r="G14" s="95">
        <v>11467487.92</v>
      </c>
      <c r="H14" s="95">
        <v>12977852.859999999</v>
      </c>
      <c r="I14" s="95">
        <v>14633409.49</v>
      </c>
      <c r="J14" s="95">
        <v>10173548.050000001</v>
      </c>
      <c r="K14" s="95">
        <v>8608118.6975999996</v>
      </c>
      <c r="L14" s="95">
        <v>4315869.79</v>
      </c>
      <c r="M14" s="96"/>
      <c r="N14" s="95">
        <v>6382047.6200000001</v>
      </c>
      <c r="O14" s="95">
        <v>5208634.62</v>
      </c>
      <c r="P14" s="95">
        <v>5476552.1299999999</v>
      </c>
      <c r="Q14" s="95">
        <v>3723204.32</v>
      </c>
      <c r="R14" s="95">
        <v>3810019.97</v>
      </c>
      <c r="S14" s="95">
        <v>4542944.37</v>
      </c>
      <c r="T14" s="95">
        <v>2624458.44</v>
      </c>
      <c r="U14" s="95">
        <v>2489415.8560000001</v>
      </c>
      <c r="V14" s="95">
        <v>1136871.6100000001</v>
      </c>
      <c r="W14" s="96"/>
      <c r="X14" s="95">
        <v>4368119.76</v>
      </c>
      <c r="Y14" s="95">
        <v>3433371.6</v>
      </c>
      <c r="Z14" s="95">
        <v>3978382.53</v>
      </c>
      <c r="AA14" s="95">
        <v>3166843.7</v>
      </c>
      <c r="AB14" s="95">
        <v>3147375.83</v>
      </c>
      <c r="AC14" s="95">
        <v>3188003.31</v>
      </c>
      <c r="AD14" s="95">
        <v>2426424.4</v>
      </c>
      <c r="AE14" s="95">
        <v>2068457.6264</v>
      </c>
      <c r="AF14" s="95">
        <v>943393.26</v>
      </c>
      <c r="AG14" s="96"/>
      <c r="AH14" s="95">
        <v>1694895.98</v>
      </c>
      <c r="AI14" s="95">
        <v>1706554.61</v>
      </c>
      <c r="AJ14" s="95">
        <v>2997716.77</v>
      </c>
      <c r="AK14" s="95">
        <v>3845323.01</v>
      </c>
      <c r="AL14" s="95">
        <v>5067955.45</v>
      </c>
      <c r="AM14" s="95">
        <v>5601856.0300000003</v>
      </c>
      <c r="AN14" s="95">
        <v>4135806.26</v>
      </c>
      <c r="AO14" s="95">
        <v>3220566.9005999998</v>
      </c>
      <c r="AP14" s="95">
        <v>1706725.46</v>
      </c>
    </row>
    <row r="15" spans="1:42" x14ac:dyDescent="0.3">
      <c r="B15" s="94" t="s">
        <v>45</v>
      </c>
      <c r="C15" s="95">
        <v>14599217.51</v>
      </c>
      <c r="D15" s="95">
        <v>13739732.970000001</v>
      </c>
      <c r="E15" s="95">
        <v>12262443.43</v>
      </c>
      <c r="F15" s="95">
        <v>14171295.98</v>
      </c>
      <c r="G15" s="95">
        <v>11661135.279999999</v>
      </c>
      <c r="H15" s="95">
        <v>12929477.720000001</v>
      </c>
      <c r="I15" s="95">
        <v>13757105.82</v>
      </c>
      <c r="J15" s="95">
        <v>10260732.039999999</v>
      </c>
      <c r="K15" s="95">
        <v>7351533.3035000004</v>
      </c>
      <c r="L15" s="95">
        <v>3896728.94</v>
      </c>
      <c r="M15" s="96"/>
      <c r="N15" s="95">
        <v>6382047.6200000001</v>
      </c>
      <c r="O15" s="95">
        <v>5705235.1500000004</v>
      </c>
      <c r="P15" s="95">
        <v>5809911.1399999997</v>
      </c>
      <c r="Q15" s="95">
        <v>3736094.53</v>
      </c>
      <c r="R15" s="95">
        <v>3739978.31</v>
      </c>
      <c r="S15" s="95">
        <v>4064259.9</v>
      </c>
      <c r="T15" s="95">
        <v>2641881.14</v>
      </c>
      <c r="U15" s="95">
        <v>2076917.5304</v>
      </c>
      <c r="V15" s="95">
        <v>1011527.15</v>
      </c>
      <c r="W15" s="96"/>
      <c r="X15" s="95">
        <v>4368119.76</v>
      </c>
      <c r="Y15" s="95">
        <v>4098855.97</v>
      </c>
      <c r="Z15" s="95">
        <v>4314235.09</v>
      </c>
      <c r="AA15" s="95">
        <v>3276426.5</v>
      </c>
      <c r="AB15" s="95">
        <v>3166381.26</v>
      </c>
      <c r="AC15" s="95">
        <v>3095084.9</v>
      </c>
      <c r="AD15" s="95">
        <v>2470534.0499999998</v>
      </c>
      <c r="AE15" s="95">
        <v>1835910.3813</v>
      </c>
      <c r="AF15" s="95">
        <v>851321.27</v>
      </c>
      <c r="AG15" s="96"/>
      <c r="AH15" s="95">
        <v>1694895.98</v>
      </c>
      <c r="AI15" s="95">
        <v>1900398.46</v>
      </c>
      <c r="AJ15" s="95">
        <v>3157595.14</v>
      </c>
      <c r="AK15" s="95">
        <v>3869233.13</v>
      </c>
      <c r="AL15" s="95">
        <v>5067806.2699999996</v>
      </c>
      <c r="AM15" s="95">
        <v>5387755.71</v>
      </c>
      <c r="AN15" s="95">
        <v>4159393.05</v>
      </c>
      <c r="AO15" s="95">
        <v>2831579.0954</v>
      </c>
      <c r="AP15" s="95">
        <v>1595738.93</v>
      </c>
    </row>
    <row r="16" spans="1:42" x14ac:dyDescent="0.3">
      <c r="B16" s="94" t="s">
        <v>52</v>
      </c>
      <c r="C16" s="95">
        <v>14599217.51</v>
      </c>
      <c r="D16" s="95">
        <v>13739732.970000001</v>
      </c>
      <c r="E16" s="95">
        <v>11080367.630000001</v>
      </c>
      <c r="F16" s="95">
        <v>13249628.119999999</v>
      </c>
      <c r="G16" s="95">
        <v>11674379.98</v>
      </c>
      <c r="H16" s="95">
        <v>13168934.130000001</v>
      </c>
      <c r="I16" s="95">
        <v>13940835.880000001</v>
      </c>
      <c r="J16" s="95">
        <v>10569603.08</v>
      </c>
      <c r="K16" s="95">
        <v>7512337.6246999996</v>
      </c>
      <c r="L16" s="95">
        <v>4091264.62</v>
      </c>
      <c r="M16" s="96"/>
      <c r="N16" s="95">
        <v>6382047.6200000001</v>
      </c>
      <c r="O16" s="95">
        <v>5261467.3099999996</v>
      </c>
      <c r="P16" s="95">
        <v>5435949.1299999999</v>
      </c>
      <c r="Q16" s="95">
        <v>3772547.67</v>
      </c>
      <c r="R16" s="95">
        <v>3858706.16</v>
      </c>
      <c r="S16" s="95">
        <v>4187372.66</v>
      </c>
      <c r="T16" s="95">
        <v>2730034.63</v>
      </c>
      <c r="U16" s="95">
        <v>2155768.0680999998</v>
      </c>
      <c r="V16" s="95">
        <v>1077715.31</v>
      </c>
      <c r="W16" s="96"/>
      <c r="X16" s="95">
        <v>4368119.76</v>
      </c>
      <c r="Y16" s="95">
        <v>3559775.58</v>
      </c>
      <c r="Z16" s="95">
        <v>4058970.99</v>
      </c>
      <c r="AA16" s="95">
        <v>3314743.2</v>
      </c>
      <c r="AB16" s="95">
        <v>3257659.34</v>
      </c>
      <c r="AC16" s="95">
        <v>3117740.34</v>
      </c>
      <c r="AD16" s="95">
        <v>2575776.31</v>
      </c>
      <c r="AE16" s="95">
        <v>1854396.0862</v>
      </c>
      <c r="AF16" s="95">
        <v>929325.27</v>
      </c>
      <c r="AG16" s="96"/>
      <c r="AH16" s="95">
        <v>1694895.98</v>
      </c>
      <c r="AI16" s="95">
        <v>1742996.13</v>
      </c>
      <c r="AJ16" s="95">
        <v>2949736.52</v>
      </c>
      <c r="AK16" s="95">
        <v>3811755.61</v>
      </c>
      <c r="AL16" s="95">
        <v>5068229.76</v>
      </c>
      <c r="AM16" s="95">
        <v>5424809.9299999997</v>
      </c>
      <c r="AN16" s="95">
        <v>4251042.26</v>
      </c>
      <c r="AO16" s="95">
        <v>2876096.3764</v>
      </c>
      <c r="AP16" s="95">
        <v>1646477.37</v>
      </c>
    </row>
    <row r="17" spans="1:42" x14ac:dyDescent="0.3">
      <c r="A17" s="101"/>
      <c r="B17" s="94" t="s">
        <v>47</v>
      </c>
      <c r="C17" s="95">
        <v>14635706.73</v>
      </c>
      <c r="D17" s="95">
        <v>14049066.890000001</v>
      </c>
      <c r="E17" s="95">
        <v>11987437.369999999</v>
      </c>
      <c r="F17" s="95">
        <v>14122607.6</v>
      </c>
      <c r="G17" s="95">
        <v>11959018.65</v>
      </c>
      <c r="H17" s="95">
        <v>13807236.67</v>
      </c>
      <c r="I17" s="95">
        <v>15553475.199999999</v>
      </c>
      <c r="J17" s="95">
        <v>11455917.949999999</v>
      </c>
      <c r="K17" s="95">
        <v>8321069.0745000001</v>
      </c>
      <c r="L17" s="95">
        <v>4706783.4800000004</v>
      </c>
      <c r="M17" s="96"/>
      <c r="N17" s="95">
        <v>6453776.9199999999</v>
      </c>
      <c r="O17" s="95">
        <v>5512327.4400000004</v>
      </c>
      <c r="P17" s="95">
        <v>5813000.1100000003</v>
      </c>
      <c r="Q17" s="95">
        <v>3944306.55</v>
      </c>
      <c r="R17" s="95">
        <v>4058160.11</v>
      </c>
      <c r="S17" s="95">
        <v>4635604.2699999996</v>
      </c>
      <c r="T17" s="95">
        <v>2949154.05</v>
      </c>
      <c r="U17" s="95">
        <v>2349672.6497</v>
      </c>
      <c r="V17" s="95">
        <v>1272791.6000000001</v>
      </c>
      <c r="W17" s="96"/>
      <c r="X17" s="95">
        <v>4582222.78</v>
      </c>
      <c r="Y17" s="95">
        <v>4044974</v>
      </c>
      <c r="Z17" s="95">
        <v>4359262.5199999996</v>
      </c>
      <c r="AA17" s="95">
        <v>3373881.85</v>
      </c>
      <c r="AB17" s="95">
        <v>3537480.74</v>
      </c>
      <c r="AC17" s="95">
        <v>3642554.96</v>
      </c>
      <c r="AD17" s="95">
        <v>2782715.16</v>
      </c>
      <c r="AE17" s="95">
        <v>2122172.6002000002</v>
      </c>
      <c r="AF17" s="95">
        <v>1070322.52</v>
      </c>
      <c r="AG17" s="96"/>
      <c r="AH17" s="95">
        <v>1713263.61</v>
      </c>
      <c r="AI17" s="95">
        <v>1875533.99</v>
      </c>
      <c r="AJ17" s="95">
        <v>3113774.56</v>
      </c>
      <c r="AK17" s="95">
        <v>3891262.66</v>
      </c>
      <c r="AL17" s="95">
        <v>5203005.55</v>
      </c>
      <c r="AM17" s="95">
        <v>5927235.3899999997</v>
      </c>
      <c r="AN17" s="95">
        <v>4589987.75</v>
      </c>
      <c r="AO17" s="95">
        <v>3114859.0737000001</v>
      </c>
      <c r="AP17" s="95">
        <v>1848624</v>
      </c>
    </row>
    <row r="18" spans="1:42" x14ac:dyDescent="0.3">
      <c r="B18" s="100" t="s">
        <v>48</v>
      </c>
      <c r="C18" s="95">
        <v>14650151.289999999</v>
      </c>
      <c r="D18" s="95">
        <v>13942965.300000001</v>
      </c>
      <c r="E18" s="95">
        <v>11198200.939999999</v>
      </c>
      <c r="F18" s="95">
        <v>13584172.23</v>
      </c>
      <c r="G18" s="95">
        <v>11766304.26</v>
      </c>
      <c r="H18" s="95">
        <v>13415241.050000001</v>
      </c>
      <c r="I18" s="95">
        <v>14331554.859999999</v>
      </c>
      <c r="J18" s="95">
        <v>11008712.970000001</v>
      </c>
      <c r="K18" s="95">
        <v>7962872.2690000003</v>
      </c>
      <c r="L18" s="95">
        <v>4398468.57</v>
      </c>
      <c r="M18" s="96"/>
      <c r="N18" s="95">
        <v>6396201.4299999997</v>
      </c>
      <c r="O18" s="95">
        <v>5285205.59</v>
      </c>
      <c r="P18" s="95">
        <v>5489565.4500000002</v>
      </c>
      <c r="Q18" s="95">
        <v>3726676.76</v>
      </c>
      <c r="R18" s="95">
        <v>3804479.36</v>
      </c>
      <c r="S18" s="95">
        <v>4122611.06</v>
      </c>
      <c r="T18" s="95">
        <v>2742600.74</v>
      </c>
      <c r="U18" s="95">
        <v>2197983.1683999998</v>
      </c>
      <c r="V18" s="95">
        <v>1075772.1599999999</v>
      </c>
      <c r="W18" s="96"/>
      <c r="X18" s="95">
        <v>4557198.28</v>
      </c>
      <c r="Y18" s="95">
        <v>3627039.12</v>
      </c>
      <c r="Z18" s="95">
        <v>4214837.41</v>
      </c>
      <c r="AA18" s="95">
        <v>3357377.62</v>
      </c>
      <c r="AB18" s="95">
        <v>3437190.2</v>
      </c>
      <c r="AC18" s="95">
        <v>3427694.34</v>
      </c>
      <c r="AD18" s="95">
        <v>2832644.32</v>
      </c>
      <c r="AE18" s="95">
        <v>2099855.3226000001</v>
      </c>
      <c r="AF18" s="95">
        <v>1076624.99</v>
      </c>
      <c r="AG18" s="96"/>
      <c r="AH18" s="95">
        <v>1694895.98</v>
      </c>
      <c r="AI18" s="95">
        <v>1764154.41</v>
      </c>
      <c r="AJ18" s="95">
        <v>3071790.42</v>
      </c>
      <c r="AK18" s="95">
        <v>3910740.53</v>
      </c>
      <c r="AL18" s="95">
        <v>5203840.84</v>
      </c>
      <c r="AM18" s="95">
        <v>5498410.1399999997</v>
      </c>
      <c r="AN18" s="95">
        <v>4395692.92</v>
      </c>
      <c r="AO18" s="95">
        <v>2998451.8969000001</v>
      </c>
      <c r="AP18" s="95">
        <v>1754006.93</v>
      </c>
    </row>
    <row r="19" spans="1:42" x14ac:dyDescent="0.3">
      <c r="B19" s="100" t="s">
        <v>51</v>
      </c>
      <c r="C19" s="95">
        <v>14599217.51</v>
      </c>
      <c r="D19" s="95">
        <v>13739732.970000001</v>
      </c>
      <c r="E19" s="95">
        <v>11222038.34</v>
      </c>
      <c r="F19" s="95">
        <v>13792138.24</v>
      </c>
      <c r="G19" s="95">
        <v>13396689.640000001</v>
      </c>
      <c r="H19" s="95">
        <v>15087328.58</v>
      </c>
      <c r="I19" s="95">
        <v>16510859.710000001</v>
      </c>
      <c r="J19" s="95">
        <v>12923448.82</v>
      </c>
      <c r="K19" s="95">
        <v>8771130.2642999999</v>
      </c>
      <c r="L19" s="95">
        <v>4764650.4400000004</v>
      </c>
      <c r="M19" s="96"/>
      <c r="N19" s="95">
        <v>6382047.6200000001</v>
      </c>
      <c r="O19" s="95">
        <v>5434712.0899999999</v>
      </c>
      <c r="P19" s="95">
        <v>5827202</v>
      </c>
      <c r="Q19" s="95">
        <v>4493748.4800000004</v>
      </c>
      <c r="R19" s="95">
        <v>4479827.55</v>
      </c>
      <c r="S19" s="95">
        <v>4973563.0599999996</v>
      </c>
      <c r="T19" s="95">
        <v>3361750.44</v>
      </c>
      <c r="U19" s="95">
        <v>2536542.8525</v>
      </c>
      <c r="V19" s="95">
        <v>1196304.6200000001</v>
      </c>
      <c r="W19" s="96"/>
      <c r="X19" s="95">
        <v>4368119.76</v>
      </c>
      <c r="Y19" s="95">
        <v>3522620.16</v>
      </c>
      <c r="Z19" s="95">
        <v>4121582.06</v>
      </c>
      <c r="AA19" s="95">
        <v>3691276.38</v>
      </c>
      <c r="AB19" s="95">
        <v>3774807.65</v>
      </c>
      <c r="AC19" s="95">
        <v>3530928.63</v>
      </c>
      <c r="AD19" s="95">
        <v>3016565.64</v>
      </c>
      <c r="AE19" s="95">
        <v>2084381.6969000001</v>
      </c>
      <c r="AF19" s="95">
        <v>991259.56</v>
      </c>
      <c r="AG19" s="96"/>
      <c r="AH19" s="95">
        <v>1694895.98</v>
      </c>
      <c r="AI19" s="95">
        <v>1745047.26</v>
      </c>
      <c r="AJ19" s="95">
        <v>3059848.99</v>
      </c>
      <c r="AK19" s="95">
        <v>4391726.8600000003</v>
      </c>
      <c r="AL19" s="95">
        <v>5748150.46</v>
      </c>
      <c r="AM19" s="95">
        <v>6571661.1299999999</v>
      </c>
      <c r="AN19" s="95">
        <v>5342244.1900000004</v>
      </c>
      <c r="AO19" s="95">
        <v>3458883.1625000001</v>
      </c>
      <c r="AP19" s="95">
        <v>2073921.04</v>
      </c>
    </row>
    <row r="20" spans="1:42" x14ac:dyDescent="0.3">
      <c r="B20" s="100" t="s">
        <v>100</v>
      </c>
      <c r="C20" s="95">
        <v>14599217.51</v>
      </c>
      <c r="D20" s="95">
        <v>13739732.970000001</v>
      </c>
      <c r="E20" s="95">
        <v>10854257.75</v>
      </c>
      <c r="F20" s="95">
        <v>12945436.970000001</v>
      </c>
      <c r="G20" s="95">
        <v>11176646.539999999</v>
      </c>
      <c r="H20" s="95">
        <v>13845714.73</v>
      </c>
      <c r="I20" s="95">
        <v>14875347.82</v>
      </c>
      <c r="J20" s="95">
        <v>12349042.720000001</v>
      </c>
      <c r="K20" s="95">
        <v>7953846.2984999996</v>
      </c>
      <c r="L20" s="95">
        <v>6770977.5800000001</v>
      </c>
      <c r="M20" s="96"/>
      <c r="N20" s="95">
        <v>6382047.6200000001</v>
      </c>
      <c r="O20" s="95">
        <v>5208634.62</v>
      </c>
      <c r="P20" s="95">
        <v>5343174.97</v>
      </c>
      <c r="Q20" s="95">
        <v>3598877.07</v>
      </c>
      <c r="R20" s="95">
        <v>4050936.12</v>
      </c>
      <c r="S20" s="95">
        <v>4429372.9400000004</v>
      </c>
      <c r="T20" s="95">
        <v>3253494.79</v>
      </c>
      <c r="U20" s="95">
        <v>2303962.4926999998</v>
      </c>
      <c r="V20" s="95">
        <v>1803728.24</v>
      </c>
      <c r="W20" s="96"/>
      <c r="X20" s="95">
        <v>4368119.76</v>
      </c>
      <c r="Y20" s="95">
        <v>3433371.6</v>
      </c>
      <c r="Z20" s="95">
        <v>3915679.85</v>
      </c>
      <c r="AA20" s="95">
        <v>3119453.06</v>
      </c>
      <c r="AB20" s="95">
        <v>3300242.92</v>
      </c>
      <c r="AC20" s="95">
        <v>3161169.57</v>
      </c>
      <c r="AD20" s="95">
        <v>2798822.65</v>
      </c>
      <c r="AE20" s="95">
        <v>1942594.5582999999</v>
      </c>
      <c r="AF20" s="95">
        <v>1464497.44</v>
      </c>
      <c r="AG20" s="96"/>
      <c r="AH20" s="95">
        <v>1694895.98</v>
      </c>
      <c r="AI20" s="95">
        <v>1706554.61</v>
      </c>
      <c r="AJ20" s="95">
        <v>2931409.96</v>
      </c>
      <c r="AK20" s="95">
        <v>3751791.12</v>
      </c>
      <c r="AL20" s="95">
        <v>5479178.3899999997</v>
      </c>
      <c r="AM20" s="95">
        <v>5995954.5899999999</v>
      </c>
      <c r="AN20" s="95">
        <v>5074110.22</v>
      </c>
      <c r="AO20" s="95">
        <v>3073126.0447999998</v>
      </c>
      <c r="AP20" s="95">
        <v>2770249.18</v>
      </c>
    </row>
    <row r="21" spans="1:42" x14ac:dyDescent="0.3">
      <c r="B21" s="103" t="s">
        <v>101</v>
      </c>
      <c r="C21" s="104">
        <v>14599217.51</v>
      </c>
      <c r="D21" s="104">
        <v>13739732.970000001</v>
      </c>
      <c r="E21" s="104">
        <v>11222038.34</v>
      </c>
      <c r="F21" s="104">
        <v>13792138.24</v>
      </c>
      <c r="G21" s="104">
        <v>13396689.640000001</v>
      </c>
      <c r="H21" s="104">
        <v>16503039.550000001</v>
      </c>
      <c r="I21" s="104">
        <v>18337979.059999999</v>
      </c>
      <c r="J21" s="104">
        <v>15584772.91</v>
      </c>
      <c r="K21" s="104">
        <v>10190834.6097</v>
      </c>
      <c r="L21" s="104">
        <v>8537168.2300000004</v>
      </c>
      <c r="M21" s="96"/>
      <c r="N21" s="104">
        <v>6382047.6200000001</v>
      </c>
      <c r="O21" s="104">
        <v>5434712.0899999999</v>
      </c>
      <c r="P21" s="104">
        <v>5827202</v>
      </c>
      <c r="Q21" s="104">
        <v>4493748.4800000004</v>
      </c>
      <c r="R21" s="104">
        <v>4935806.8499999996</v>
      </c>
      <c r="S21" s="104">
        <v>5620606.4199999999</v>
      </c>
      <c r="T21" s="104">
        <v>4188437.21</v>
      </c>
      <c r="U21" s="104">
        <v>2885850.6787</v>
      </c>
      <c r="V21" s="104">
        <v>2207004.0299999998</v>
      </c>
      <c r="W21" s="96"/>
      <c r="X21" s="104">
        <v>4368119.76</v>
      </c>
      <c r="Y21" s="104">
        <v>3522620.16</v>
      </c>
      <c r="Z21" s="104">
        <v>4121582.06</v>
      </c>
      <c r="AA21" s="104">
        <v>3691276.38</v>
      </c>
      <c r="AB21" s="104">
        <v>3999625.39</v>
      </c>
      <c r="AC21" s="104">
        <v>3880550.37</v>
      </c>
      <c r="AD21" s="104">
        <v>3474264.23</v>
      </c>
      <c r="AE21" s="104">
        <v>2368955.1861999999</v>
      </c>
      <c r="AF21" s="104">
        <v>1795358.36</v>
      </c>
      <c r="AG21" s="96"/>
      <c r="AH21" s="104">
        <v>1694895.98</v>
      </c>
      <c r="AI21" s="104">
        <v>1745047.26</v>
      </c>
      <c r="AJ21" s="104">
        <v>3059848.99</v>
      </c>
      <c r="AK21" s="104">
        <v>4391726.8600000003</v>
      </c>
      <c r="AL21" s="104">
        <v>6422632.2999999998</v>
      </c>
      <c r="AM21" s="104">
        <v>7278241.1299999999</v>
      </c>
      <c r="AN21" s="104">
        <v>6424613.1600000001</v>
      </c>
      <c r="AO21" s="104">
        <v>4087370.0655</v>
      </c>
      <c r="AP21" s="104">
        <v>3598669.85</v>
      </c>
    </row>
    <row r="22" spans="1:42" x14ac:dyDescent="0.3">
      <c r="B22" s="94"/>
      <c r="C22" s="94"/>
      <c r="L22" s="99"/>
      <c r="N22" s="94"/>
      <c r="V22" s="99"/>
      <c r="X22" s="94"/>
      <c r="AF22" s="99"/>
      <c r="AH22" s="94"/>
      <c r="AP22" s="99"/>
    </row>
    <row r="23" spans="1:42" x14ac:dyDescent="0.3">
      <c r="B23" s="105" t="s">
        <v>74</v>
      </c>
      <c r="C23" s="94"/>
      <c r="L23" s="99"/>
      <c r="N23" s="94"/>
      <c r="V23" s="99"/>
      <c r="X23" s="94"/>
      <c r="AF23" s="99"/>
      <c r="AH23" s="94"/>
      <c r="AP23" s="99"/>
    </row>
    <row r="24" spans="1:42" x14ac:dyDescent="0.3">
      <c r="B24" s="94"/>
      <c r="C24" s="94"/>
      <c r="L24" s="99"/>
      <c r="N24" s="94"/>
      <c r="V24" s="99"/>
      <c r="X24" s="94"/>
      <c r="AF24" s="99"/>
      <c r="AH24" s="94"/>
      <c r="AP24" s="99"/>
    </row>
    <row r="25" spans="1:42" x14ac:dyDescent="0.3">
      <c r="B25" s="100" t="s">
        <v>102</v>
      </c>
      <c r="C25" s="94"/>
      <c r="L25" s="99"/>
      <c r="N25" s="94"/>
      <c r="V25" s="99"/>
      <c r="X25" s="94"/>
      <c r="AF25" s="99"/>
      <c r="AH25" s="94"/>
      <c r="AP25" s="99"/>
    </row>
    <row r="26" spans="1:42" x14ac:dyDescent="0.3">
      <c r="B26" s="94"/>
      <c r="C26" s="94"/>
      <c r="L26" s="99"/>
      <c r="N26" s="94"/>
      <c r="V26" s="99"/>
      <c r="X26" s="94"/>
      <c r="AF26" s="99"/>
      <c r="AH26" s="94"/>
      <c r="AP26" s="99"/>
    </row>
    <row r="27" spans="1:42" x14ac:dyDescent="0.3">
      <c r="A27" s="101"/>
      <c r="B27" s="94" t="s">
        <v>99</v>
      </c>
      <c r="C27" s="102">
        <f>C12-C$7</f>
        <v>645230.05000000075</v>
      </c>
      <c r="D27" s="102">
        <f t="shared" ref="D27:S36" si="4">D12-D$7</f>
        <v>1355363.7999999989</v>
      </c>
      <c r="E27" s="102">
        <f t="shared" si="4"/>
        <v>2865940.01</v>
      </c>
      <c r="F27" s="102">
        <f t="shared" si="4"/>
        <v>2464312.2400000002</v>
      </c>
      <c r="G27" s="102">
        <f t="shared" si="4"/>
        <v>3710134.7300000004</v>
      </c>
      <c r="H27" s="102">
        <f t="shared" si="4"/>
        <v>4915079.6099999994</v>
      </c>
      <c r="I27" s="102">
        <f t="shared" si="4"/>
        <v>8989553.2199999988</v>
      </c>
      <c r="J27" s="102">
        <f t="shared" si="4"/>
        <v>7090984.5100000016</v>
      </c>
      <c r="K27" s="102">
        <f t="shared" si="4"/>
        <v>10689743.6775</v>
      </c>
      <c r="L27" s="102">
        <f t="shared" si="4"/>
        <v>12234217.91</v>
      </c>
      <c r="M27" s="96"/>
      <c r="N27" s="102">
        <f>N12-N$7</f>
        <v>489100.58999999985</v>
      </c>
      <c r="O27" s="102">
        <f t="shared" ref="O27:AD36" si="5">O12-O$7</f>
        <v>1176775.71</v>
      </c>
      <c r="P27" s="102">
        <f t="shared" si="5"/>
        <v>978406.74000000022</v>
      </c>
      <c r="Q27" s="102">
        <f t="shared" si="5"/>
        <v>1418504.2100000004</v>
      </c>
      <c r="R27" s="102">
        <f t="shared" si="5"/>
        <v>1821819.4299999997</v>
      </c>
      <c r="S27" s="102">
        <f t="shared" si="5"/>
        <v>3123669.9099999997</v>
      </c>
      <c r="T27" s="102">
        <f t="shared" si="5"/>
        <v>2154513.0300000003</v>
      </c>
      <c r="U27" s="102">
        <f t="shared" si="5"/>
        <v>3213263.6952</v>
      </c>
      <c r="V27" s="102">
        <f t="shared" si="5"/>
        <v>3518178.5999999996</v>
      </c>
      <c r="W27" s="96"/>
      <c r="X27" s="102">
        <f>X12-X$7</f>
        <v>684977.3200000003</v>
      </c>
      <c r="Y27" s="102">
        <f t="shared" ref="Y27:AN36" si="6">Y12-Y$7</f>
        <v>1240413.8999999999</v>
      </c>
      <c r="Z27" s="102">
        <f t="shared" si="6"/>
        <v>972164.7099999995</v>
      </c>
      <c r="AA27" s="102">
        <f t="shared" si="6"/>
        <v>1162977.0799999996</v>
      </c>
      <c r="AB27" s="102">
        <f t="shared" si="6"/>
        <v>1531043.9699999997</v>
      </c>
      <c r="AC27" s="102">
        <f t="shared" si="6"/>
        <v>2197527.9700000002</v>
      </c>
      <c r="AD27" s="102">
        <f t="shared" si="6"/>
        <v>1814785.3499999996</v>
      </c>
      <c r="AE27" s="102">
        <f t="shared" si="6"/>
        <v>2535064.3314</v>
      </c>
      <c r="AF27" s="102">
        <f t="shared" si="6"/>
        <v>3099654.66</v>
      </c>
      <c r="AG27" s="96"/>
      <c r="AH27" s="102">
        <f>AH12-AH$7</f>
        <v>82056.689999999944</v>
      </c>
      <c r="AI27" s="102">
        <f t="shared" ref="AI27:AP36" si="7">AI12-AI$7</f>
        <v>284544.01999999979</v>
      </c>
      <c r="AJ27" s="102">
        <f t="shared" si="7"/>
        <v>360176.66999999993</v>
      </c>
      <c r="AK27" s="102">
        <f t="shared" si="7"/>
        <v>818397.99000000022</v>
      </c>
      <c r="AL27" s="102">
        <f t="shared" si="7"/>
        <v>1245199.08</v>
      </c>
      <c r="AM27" s="102">
        <f t="shared" si="7"/>
        <v>2941923.99</v>
      </c>
      <c r="AN27" s="102">
        <f t="shared" si="7"/>
        <v>2479713.81</v>
      </c>
      <c r="AO27" s="102">
        <f t="shared" si="7"/>
        <v>3775862.5663999999</v>
      </c>
      <c r="AP27" s="102">
        <f t="shared" si="7"/>
        <v>4493418.3599999994</v>
      </c>
    </row>
    <row r="28" spans="1:42" x14ac:dyDescent="0.3">
      <c r="A28" s="101"/>
      <c r="B28" s="100" t="s">
        <v>40</v>
      </c>
      <c r="C28" s="95">
        <f>C13-C$7</f>
        <v>919039.66000000015</v>
      </c>
      <c r="D28" s="95">
        <f t="shared" si="4"/>
        <v>927566.04999999888</v>
      </c>
      <c r="E28" s="95">
        <f t="shared" si="4"/>
        <v>1258461.2599999998</v>
      </c>
      <c r="F28" s="95">
        <f t="shared" si="4"/>
        <v>1085931.3499999996</v>
      </c>
      <c r="G28" s="95">
        <f t="shared" si="4"/>
        <v>1074335.8800000008</v>
      </c>
      <c r="H28" s="95">
        <f t="shared" si="4"/>
        <v>1173046.1799999997</v>
      </c>
      <c r="I28" s="95">
        <f t="shared" si="4"/>
        <v>1433909.6099999994</v>
      </c>
      <c r="J28" s="95">
        <f t="shared" si="4"/>
        <v>1487593.6899999995</v>
      </c>
      <c r="K28" s="95">
        <f t="shared" si="4"/>
        <v>1146688.7692</v>
      </c>
      <c r="L28" s="95">
        <f t="shared" si="4"/>
        <v>1060215.0499999998</v>
      </c>
      <c r="M28" s="96"/>
      <c r="N28" s="95">
        <f>N13-N$7</f>
        <v>577668.00999999978</v>
      </c>
      <c r="O28" s="95">
        <f t="shared" si="5"/>
        <v>708206.11000000034</v>
      </c>
      <c r="P28" s="95">
        <f t="shared" si="5"/>
        <v>617066.3900000006</v>
      </c>
      <c r="Q28" s="95">
        <f t="shared" si="5"/>
        <v>483721.36000000034</v>
      </c>
      <c r="R28" s="95">
        <f t="shared" si="5"/>
        <v>538480.61000000034</v>
      </c>
      <c r="S28" s="95">
        <f t="shared" si="5"/>
        <v>656342.56999999983</v>
      </c>
      <c r="T28" s="95">
        <f t="shared" si="5"/>
        <v>641984.66000000015</v>
      </c>
      <c r="U28" s="95">
        <f t="shared" si="5"/>
        <v>518314.39720000001</v>
      </c>
      <c r="V28" s="95">
        <f t="shared" si="5"/>
        <v>417376.70000000007</v>
      </c>
      <c r="W28" s="96"/>
      <c r="X28" s="95">
        <f>X13-X$7</f>
        <v>193958.37999999989</v>
      </c>
      <c r="Y28" s="95">
        <f t="shared" si="6"/>
        <v>382611.98</v>
      </c>
      <c r="Z28" s="95">
        <f t="shared" si="6"/>
        <v>274989.35000000009</v>
      </c>
      <c r="AA28" s="95">
        <f t="shared" si="6"/>
        <v>355433.91999999993</v>
      </c>
      <c r="AB28" s="95">
        <f t="shared" si="6"/>
        <v>325307.16999999993</v>
      </c>
      <c r="AC28" s="95">
        <f t="shared" si="6"/>
        <v>335973.30000000028</v>
      </c>
      <c r="AD28" s="95">
        <f t="shared" si="6"/>
        <v>373466.10999999987</v>
      </c>
      <c r="AE28" s="95">
        <f t="shared" si="6"/>
        <v>251014.23970000003</v>
      </c>
      <c r="AF28" s="95">
        <f t="shared" si="6"/>
        <v>333299.28000000003</v>
      </c>
      <c r="AG28" s="96"/>
      <c r="AH28" s="95">
        <f>AH13-AH$7</f>
        <v>78087.469999999972</v>
      </c>
      <c r="AI28" s="95">
        <f t="shared" si="7"/>
        <v>91732.019999999786</v>
      </c>
      <c r="AJ28" s="95">
        <f t="shared" si="7"/>
        <v>132920.12000000011</v>
      </c>
      <c r="AK28" s="95">
        <f t="shared" si="7"/>
        <v>171386.97999999998</v>
      </c>
      <c r="AL28" s="95">
        <f t="shared" si="7"/>
        <v>208002.5</v>
      </c>
      <c r="AM28" s="95">
        <f t="shared" si="7"/>
        <v>331994.68999999948</v>
      </c>
      <c r="AN28" s="95">
        <f t="shared" si="7"/>
        <v>265300.24999999953</v>
      </c>
      <c r="AO28" s="95">
        <f t="shared" si="7"/>
        <v>266332.2659</v>
      </c>
      <c r="AP28" s="95">
        <f t="shared" si="7"/>
        <v>211524.92000000016</v>
      </c>
    </row>
    <row r="29" spans="1:42" x14ac:dyDescent="0.3">
      <c r="A29" s="101"/>
      <c r="B29" s="100" t="s">
        <v>41</v>
      </c>
      <c r="C29" s="95">
        <f t="shared" ref="C29:I36" si="8">C14-C$7</f>
        <v>0</v>
      </c>
      <c r="D29" s="95">
        <f t="shared" si="8"/>
        <v>0</v>
      </c>
      <c r="E29" s="95">
        <f t="shared" si="8"/>
        <v>0</v>
      </c>
      <c r="F29" s="95">
        <f t="shared" si="8"/>
        <v>270418.13999999873</v>
      </c>
      <c r="G29" s="95">
        <f t="shared" si="8"/>
        <v>290841.38000000082</v>
      </c>
      <c r="H29" s="95">
        <f t="shared" si="8"/>
        <v>255247.71999999881</v>
      </c>
      <c r="I29" s="95">
        <f t="shared" si="8"/>
        <v>1283485.2599999998</v>
      </c>
      <c r="J29" s="95">
        <f t="shared" si="4"/>
        <v>100907.87000000104</v>
      </c>
      <c r="K29" s="95">
        <f t="shared" si="4"/>
        <v>1446492.3355</v>
      </c>
      <c r="L29" s="95">
        <f t="shared" si="4"/>
        <v>512209.66000000015</v>
      </c>
      <c r="M29" s="96"/>
      <c r="N29" s="95">
        <f t="shared" si="4"/>
        <v>0</v>
      </c>
      <c r="O29" s="95">
        <f t="shared" si="4"/>
        <v>0</v>
      </c>
      <c r="P29" s="95">
        <f t="shared" si="4"/>
        <v>133377.16000000015</v>
      </c>
      <c r="Q29" s="95">
        <f t="shared" si="4"/>
        <v>124327.25</v>
      </c>
      <c r="R29" s="95">
        <f t="shared" si="4"/>
        <v>126019.93000000017</v>
      </c>
      <c r="S29" s="95">
        <f t="shared" si="4"/>
        <v>562693.85000000009</v>
      </c>
      <c r="T29" s="95">
        <f t="shared" si="5"/>
        <v>35645.350000000093</v>
      </c>
      <c r="U29" s="95">
        <f t="shared" si="5"/>
        <v>440445.33960000006</v>
      </c>
      <c r="V29" s="95">
        <f t="shared" si="5"/>
        <v>163837.44000000006</v>
      </c>
      <c r="W29" s="96"/>
      <c r="X29" s="95">
        <f t="shared" si="5"/>
        <v>0</v>
      </c>
      <c r="Y29" s="95">
        <f t="shared" si="5"/>
        <v>0</v>
      </c>
      <c r="Z29" s="95">
        <f t="shared" si="5"/>
        <v>62702.679999999702</v>
      </c>
      <c r="AA29" s="95">
        <f t="shared" si="5"/>
        <v>47390.64000000013</v>
      </c>
      <c r="AB29" s="95">
        <f t="shared" si="5"/>
        <v>36220.950000000186</v>
      </c>
      <c r="AC29" s="95">
        <f t="shared" si="5"/>
        <v>258210.45000000019</v>
      </c>
      <c r="AD29" s="95">
        <f t="shared" si="5"/>
        <v>18153.189999999944</v>
      </c>
      <c r="AE29" s="95">
        <f t="shared" si="6"/>
        <v>310148.93090000004</v>
      </c>
      <c r="AF29" s="95">
        <f t="shared" si="6"/>
        <v>104854.73999999999</v>
      </c>
      <c r="AG29" s="96"/>
      <c r="AH29" s="95">
        <f t="shared" si="6"/>
        <v>0</v>
      </c>
      <c r="AI29" s="95">
        <f t="shared" si="6"/>
        <v>0</v>
      </c>
      <c r="AJ29" s="95">
        <f t="shared" si="6"/>
        <v>66306.810000000056</v>
      </c>
      <c r="AK29" s="95">
        <f t="shared" si="6"/>
        <v>93531.889999999665</v>
      </c>
      <c r="AL29" s="95">
        <f t="shared" si="6"/>
        <v>67964.580000000075</v>
      </c>
      <c r="AM29" s="95">
        <f t="shared" si="6"/>
        <v>335323.79000000004</v>
      </c>
      <c r="AN29" s="95">
        <f t="shared" si="6"/>
        <v>42051.619999999646</v>
      </c>
      <c r="AO29" s="95">
        <f t="shared" si="7"/>
        <v>451039.78700000001</v>
      </c>
      <c r="AP29" s="95">
        <f t="shared" si="7"/>
        <v>143729.27000000002</v>
      </c>
    </row>
    <row r="30" spans="1:42" x14ac:dyDescent="0.3">
      <c r="A30" s="101"/>
      <c r="B30" s="94" t="s">
        <v>45</v>
      </c>
      <c r="C30" s="95">
        <f t="shared" si="8"/>
        <v>0</v>
      </c>
      <c r="D30" s="95">
        <f t="shared" si="8"/>
        <v>0</v>
      </c>
      <c r="E30" s="95">
        <f t="shared" si="8"/>
        <v>1408185.6799999997</v>
      </c>
      <c r="F30" s="95">
        <f t="shared" si="8"/>
        <v>1225859.0099999998</v>
      </c>
      <c r="G30" s="95">
        <f t="shared" si="8"/>
        <v>484488.74000000022</v>
      </c>
      <c r="H30" s="95">
        <f t="shared" si="8"/>
        <v>206872.58000000007</v>
      </c>
      <c r="I30" s="95">
        <f t="shared" si="8"/>
        <v>407181.58999999985</v>
      </c>
      <c r="J30" s="95">
        <f t="shared" si="4"/>
        <v>188091.8599999994</v>
      </c>
      <c r="K30" s="95">
        <f t="shared" si="4"/>
        <v>189906.94140000083</v>
      </c>
      <c r="L30" s="95">
        <f t="shared" si="4"/>
        <v>93068.810000000056</v>
      </c>
      <c r="M30" s="96"/>
      <c r="N30" s="95">
        <f t="shared" si="4"/>
        <v>0</v>
      </c>
      <c r="O30" s="95">
        <f t="shared" si="4"/>
        <v>496600.53000000026</v>
      </c>
      <c r="P30" s="95">
        <f t="shared" si="4"/>
        <v>466736.16999999993</v>
      </c>
      <c r="Q30" s="95">
        <f t="shared" si="4"/>
        <v>137217.45999999996</v>
      </c>
      <c r="R30" s="95">
        <f t="shared" si="4"/>
        <v>55978.270000000019</v>
      </c>
      <c r="S30" s="95">
        <f t="shared" si="4"/>
        <v>84009.379999999888</v>
      </c>
      <c r="T30" s="95">
        <f t="shared" si="5"/>
        <v>53068.050000000279</v>
      </c>
      <c r="U30" s="95">
        <f t="shared" si="5"/>
        <v>27947.013999999966</v>
      </c>
      <c r="V30" s="95">
        <f t="shared" si="5"/>
        <v>38492.979999999981</v>
      </c>
      <c r="W30" s="96"/>
      <c r="X30" s="95">
        <f t="shared" si="5"/>
        <v>0</v>
      </c>
      <c r="Y30" s="95">
        <f t="shared" si="5"/>
        <v>665484.37000000011</v>
      </c>
      <c r="Z30" s="95">
        <f t="shared" si="5"/>
        <v>398555.23999999976</v>
      </c>
      <c r="AA30" s="95">
        <f t="shared" si="5"/>
        <v>156973.43999999994</v>
      </c>
      <c r="AB30" s="95">
        <f t="shared" si="5"/>
        <v>55226.379999999888</v>
      </c>
      <c r="AC30" s="95">
        <f t="shared" si="5"/>
        <v>165292.04000000004</v>
      </c>
      <c r="AD30" s="95">
        <f t="shared" si="5"/>
        <v>62262.839999999851</v>
      </c>
      <c r="AE30" s="95">
        <f t="shared" si="6"/>
        <v>77601.685800000094</v>
      </c>
      <c r="AF30" s="95">
        <f t="shared" si="6"/>
        <v>12782.75</v>
      </c>
      <c r="AG30" s="96"/>
      <c r="AH30" s="95">
        <f t="shared" si="6"/>
        <v>0</v>
      </c>
      <c r="AI30" s="95">
        <f t="shared" si="6"/>
        <v>193843.84999999986</v>
      </c>
      <c r="AJ30" s="95">
        <f t="shared" si="6"/>
        <v>226185.18000000017</v>
      </c>
      <c r="AK30" s="95">
        <f t="shared" si="6"/>
        <v>117442.00999999978</v>
      </c>
      <c r="AL30" s="95">
        <f t="shared" si="6"/>
        <v>67815.399999999441</v>
      </c>
      <c r="AM30" s="95">
        <f t="shared" si="6"/>
        <v>121223.46999999974</v>
      </c>
      <c r="AN30" s="95">
        <f t="shared" si="6"/>
        <v>65638.409999999683</v>
      </c>
      <c r="AO30" s="95">
        <f t="shared" si="7"/>
        <v>62051.981800000183</v>
      </c>
      <c r="AP30" s="95">
        <f t="shared" si="7"/>
        <v>32742.739999999991</v>
      </c>
    </row>
    <row r="31" spans="1:42" x14ac:dyDescent="0.3">
      <c r="A31" s="101"/>
      <c r="B31" s="94" t="s">
        <v>52</v>
      </c>
      <c r="C31" s="95">
        <f t="shared" si="8"/>
        <v>0</v>
      </c>
      <c r="D31" s="95">
        <f t="shared" si="8"/>
        <v>0</v>
      </c>
      <c r="E31" s="95">
        <f t="shared" si="8"/>
        <v>226109.88000000082</v>
      </c>
      <c r="F31" s="95">
        <f t="shared" si="8"/>
        <v>304191.14999999851</v>
      </c>
      <c r="G31" s="95">
        <f t="shared" si="8"/>
        <v>497733.44000000134</v>
      </c>
      <c r="H31" s="95">
        <f t="shared" si="8"/>
        <v>446328.99000000022</v>
      </c>
      <c r="I31" s="95">
        <f t="shared" si="8"/>
        <v>590911.65000000037</v>
      </c>
      <c r="J31" s="95">
        <f t="shared" si="4"/>
        <v>496962.90000000037</v>
      </c>
      <c r="K31" s="95">
        <f t="shared" si="4"/>
        <v>350711.26260000002</v>
      </c>
      <c r="L31" s="95">
        <f t="shared" si="4"/>
        <v>287604.49000000022</v>
      </c>
      <c r="M31" s="96"/>
      <c r="N31" s="95">
        <f t="shared" si="4"/>
        <v>0</v>
      </c>
      <c r="O31" s="95">
        <f t="shared" si="4"/>
        <v>52832.689999999478</v>
      </c>
      <c r="P31" s="95">
        <f t="shared" si="4"/>
        <v>92774.160000000149</v>
      </c>
      <c r="Q31" s="95">
        <f t="shared" si="4"/>
        <v>173670.60000000009</v>
      </c>
      <c r="R31" s="95">
        <f t="shared" si="4"/>
        <v>174706.12000000011</v>
      </c>
      <c r="S31" s="95">
        <f t="shared" si="4"/>
        <v>207122.14000000013</v>
      </c>
      <c r="T31" s="95">
        <f t="shared" si="5"/>
        <v>141221.54000000004</v>
      </c>
      <c r="U31" s="95">
        <f t="shared" si="5"/>
        <v>106797.55169999972</v>
      </c>
      <c r="V31" s="95">
        <f t="shared" si="5"/>
        <v>104681.14000000001</v>
      </c>
      <c r="W31" s="96"/>
      <c r="X31" s="95">
        <f t="shared" si="5"/>
        <v>0</v>
      </c>
      <c r="Y31" s="95">
        <f t="shared" si="5"/>
        <v>126403.97999999998</v>
      </c>
      <c r="Z31" s="95">
        <f t="shared" si="5"/>
        <v>143291.14000000013</v>
      </c>
      <c r="AA31" s="95">
        <f t="shared" si="5"/>
        <v>195290.14000000013</v>
      </c>
      <c r="AB31" s="95">
        <f t="shared" si="5"/>
        <v>146504.45999999996</v>
      </c>
      <c r="AC31" s="95">
        <f t="shared" si="5"/>
        <v>187947.47999999998</v>
      </c>
      <c r="AD31" s="95">
        <f t="shared" si="5"/>
        <v>167505.10000000009</v>
      </c>
      <c r="AE31" s="95">
        <f t="shared" si="6"/>
        <v>96087.390700000105</v>
      </c>
      <c r="AF31" s="95">
        <f t="shared" si="6"/>
        <v>90786.75</v>
      </c>
      <c r="AG31" s="96"/>
      <c r="AH31" s="95">
        <f t="shared" si="6"/>
        <v>0</v>
      </c>
      <c r="AI31" s="95">
        <f t="shared" si="6"/>
        <v>36441.519999999786</v>
      </c>
      <c r="AJ31" s="95">
        <f t="shared" si="6"/>
        <v>18326.560000000056</v>
      </c>
      <c r="AK31" s="95">
        <f t="shared" si="6"/>
        <v>59964.489999999758</v>
      </c>
      <c r="AL31" s="95">
        <f t="shared" si="6"/>
        <v>68238.889999999665</v>
      </c>
      <c r="AM31" s="95">
        <f t="shared" si="6"/>
        <v>158277.68999999948</v>
      </c>
      <c r="AN31" s="95">
        <f t="shared" si="6"/>
        <v>157287.61999999965</v>
      </c>
      <c r="AO31" s="95">
        <f t="shared" si="7"/>
        <v>106569.26280000014</v>
      </c>
      <c r="AP31" s="95">
        <f t="shared" si="7"/>
        <v>83481.180000000168</v>
      </c>
    </row>
    <row r="32" spans="1:42" x14ac:dyDescent="0.3">
      <c r="A32" s="101"/>
      <c r="B32" s="94" t="s">
        <v>47</v>
      </c>
      <c r="C32" s="95">
        <f t="shared" si="8"/>
        <v>36489.220000000671</v>
      </c>
      <c r="D32" s="95">
        <f t="shared" si="8"/>
        <v>309333.91999999993</v>
      </c>
      <c r="E32" s="95">
        <f t="shared" si="8"/>
        <v>1133179.6199999992</v>
      </c>
      <c r="F32" s="95">
        <f t="shared" si="8"/>
        <v>1177170.629999999</v>
      </c>
      <c r="G32" s="95">
        <f t="shared" si="8"/>
        <v>782372.11000000127</v>
      </c>
      <c r="H32" s="95">
        <f t="shared" si="8"/>
        <v>1084631.5299999993</v>
      </c>
      <c r="I32" s="95">
        <f t="shared" si="8"/>
        <v>2203550.9699999988</v>
      </c>
      <c r="J32" s="95">
        <f t="shared" si="4"/>
        <v>1383277.7699999996</v>
      </c>
      <c r="K32" s="95">
        <f t="shared" si="4"/>
        <v>1159442.7124000005</v>
      </c>
      <c r="L32" s="95">
        <f t="shared" si="4"/>
        <v>903123.35000000056</v>
      </c>
      <c r="M32" s="96"/>
      <c r="N32" s="95">
        <f t="shared" si="4"/>
        <v>71729.299999999814</v>
      </c>
      <c r="O32" s="95">
        <f t="shared" si="4"/>
        <v>303692.8200000003</v>
      </c>
      <c r="P32" s="95">
        <f t="shared" si="4"/>
        <v>469825.1400000006</v>
      </c>
      <c r="Q32" s="95">
        <f t="shared" si="4"/>
        <v>345429.48</v>
      </c>
      <c r="R32" s="95">
        <f t="shared" si="4"/>
        <v>374160.06999999983</v>
      </c>
      <c r="S32" s="95">
        <f t="shared" si="4"/>
        <v>655353.74999999953</v>
      </c>
      <c r="T32" s="95">
        <f t="shared" si="5"/>
        <v>360340.95999999996</v>
      </c>
      <c r="U32" s="95">
        <f t="shared" si="5"/>
        <v>300702.13329999987</v>
      </c>
      <c r="V32" s="95">
        <f t="shared" si="5"/>
        <v>299757.43000000005</v>
      </c>
      <c r="W32" s="96"/>
      <c r="X32" s="95">
        <f t="shared" si="5"/>
        <v>214103.02000000048</v>
      </c>
      <c r="Y32" s="95">
        <f t="shared" si="5"/>
        <v>611602.39999999991</v>
      </c>
      <c r="Z32" s="95">
        <f t="shared" si="5"/>
        <v>443582.66999999946</v>
      </c>
      <c r="AA32" s="95">
        <f t="shared" si="5"/>
        <v>254428.79000000004</v>
      </c>
      <c r="AB32" s="95">
        <f t="shared" si="5"/>
        <v>426325.86000000034</v>
      </c>
      <c r="AC32" s="95">
        <f t="shared" si="5"/>
        <v>712762.10000000009</v>
      </c>
      <c r="AD32" s="95">
        <f t="shared" si="5"/>
        <v>374443.95000000019</v>
      </c>
      <c r="AE32" s="95">
        <f t="shared" si="6"/>
        <v>363863.9047000003</v>
      </c>
      <c r="AF32" s="95">
        <f t="shared" si="6"/>
        <v>231784</v>
      </c>
      <c r="AG32" s="96"/>
      <c r="AH32" s="95">
        <f t="shared" si="6"/>
        <v>18367.630000000121</v>
      </c>
      <c r="AI32" s="95">
        <f t="shared" si="6"/>
        <v>168979.37999999989</v>
      </c>
      <c r="AJ32" s="95">
        <f t="shared" si="6"/>
        <v>182364.60000000009</v>
      </c>
      <c r="AK32" s="95">
        <f t="shared" si="6"/>
        <v>139471.54000000004</v>
      </c>
      <c r="AL32" s="95">
        <f t="shared" si="6"/>
        <v>203014.6799999997</v>
      </c>
      <c r="AM32" s="95">
        <f t="shared" si="6"/>
        <v>660703.14999999944</v>
      </c>
      <c r="AN32" s="95">
        <f t="shared" si="6"/>
        <v>496233.10999999987</v>
      </c>
      <c r="AO32" s="95">
        <f t="shared" si="7"/>
        <v>345331.96010000026</v>
      </c>
      <c r="AP32" s="95">
        <f t="shared" si="7"/>
        <v>285627.81000000006</v>
      </c>
    </row>
    <row r="33" spans="1:42" x14ac:dyDescent="0.3">
      <c r="B33" s="100" t="s">
        <v>48</v>
      </c>
      <c r="C33" s="95">
        <f t="shared" si="8"/>
        <v>50933.779999999329</v>
      </c>
      <c r="D33" s="95">
        <f t="shared" si="8"/>
        <v>203232.33000000007</v>
      </c>
      <c r="E33" s="95">
        <f t="shared" si="8"/>
        <v>343943.18999999948</v>
      </c>
      <c r="F33" s="95">
        <f t="shared" si="8"/>
        <v>638735.25999999978</v>
      </c>
      <c r="G33" s="95">
        <f t="shared" si="8"/>
        <v>589657.72000000067</v>
      </c>
      <c r="H33" s="95">
        <f t="shared" si="8"/>
        <v>692635.91000000015</v>
      </c>
      <c r="I33" s="95">
        <f t="shared" si="8"/>
        <v>981630.62999999896</v>
      </c>
      <c r="J33" s="95">
        <f t="shared" si="4"/>
        <v>936072.79000000097</v>
      </c>
      <c r="K33" s="95">
        <f t="shared" si="4"/>
        <v>801245.90690000076</v>
      </c>
      <c r="L33" s="95">
        <f t="shared" si="4"/>
        <v>594808.44000000041</v>
      </c>
      <c r="M33" s="96"/>
      <c r="N33" s="95">
        <f t="shared" si="4"/>
        <v>14153.80999999959</v>
      </c>
      <c r="O33" s="95">
        <f t="shared" si="4"/>
        <v>76570.969999999739</v>
      </c>
      <c r="P33" s="95">
        <f t="shared" si="4"/>
        <v>146390.48000000045</v>
      </c>
      <c r="Q33" s="95">
        <f t="shared" si="4"/>
        <v>127799.68999999994</v>
      </c>
      <c r="R33" s="95">
        <f t="shared" si="4"/>
        <v>120479.31999999983</v>
      </c>
      <c r="S33" s="95">
        <f t="shared" si="4"/>
        <v>142360.54000000004</v>
      </c>
      <c r="T33" s="95">
        <f t="shared" si="5"/>
        <v>153787.65000000037</v>
      </c>
      <c r="U33" s="95">
        <f t="shared" si="5"/>
        <v>149012.65199999977</v>
      </c>
      <c r="V33" s="95">
        <f t="shared" si="5"/>
        <v>102737.98999999987</v>
      </c>
      <c r="W33" s="96"/>
      <c r="X33" s="95">
        <f t="shared" si="5"/>
        <v>189078.52000000048</v>
      </c>
      <c r="Y33" s="95">
        <f t="shared" si="5"/>
        <v>193667.52000000002</v>
      </c>
      <c r="Z33" s="95">
        <f t="shared" si="5"/>
        <v>299157.56000000006</v>
      </c>
      <c r="AA33" s="95">
        <f t="shared" si="5"/>
        <v>237924.56000000006</v>
      </c>
      <c r="AB33" s="95">
        <f t="shared" si="5"/>
        <v>326035.3200000003</v>
      </c>
      <c r="AC33" s="95">
        <f t="shared" si="5"/>
        <v>497901.48</v>
      </c>
      <c r="AD33" s="95">
        <f t="shared" si="5"/>
        <v>424373.10999999987</v>
      </c>
      <c r="AE33" s="95">
        <f t="shared" si="6"/>
        <v>341546.62710000016</v>
      </c>
      <c r="AF33" s="95">
        <f t="shared" si="6"/>
        <v>238086.46999999997</v>
      </c>
      <c r="AG33" s="96"/>
      <c r="AH33" s="95">
        <f t="shared" si="6"/>
        <v>0</v>
      </c>
      <c r="AI33" s="95">
        <f t="shared" si="6"/>
        <v>57599.799999999814</v>
      </c>
      <c r="AJ33" s="95">
        <f t="shared" si="6"/>
        <v>140380.45999999996</v>
      </c>
      <c r="AK33" s="95">
        <f t="shared" si="6"/>
        <v>158949.40999999968</v>
      </c>
      <c r="AL33" s="95">
        <f t="shared" si="6"/>
        <v>203849.96999999974</v>
      </c>
      <c r="AM33" s="95">
        <f t="shared" si="6"/>
        <v>231877.89999999944</v>
      </c>
      <c r="AN33" s="95">
        <f t="shared" si="6"/>
        <v>301938.2799999998</v>
      </c>
      <c r="AO33" s="95">
        <f t="shared" si="7"/>
        <v>228924.78330000024</v>
      </c>
      <c r="AP33" s="95">
        <f t="shared" si="7"/>
        <v>191010.74</v>
      </c>
    </row>
    <row r="34" spans="1:42" x14ac:dyDescent="0.3">
      <c r="B34" s="100" t="s">
        <v>51</v>
      </c>
      <c r="C34" s="95">
        <f t="shared" si="8"/>
        <v>0</v>
      </c>
      <c r="D34" s="95">
        <f t="shared" si="8"/>
        <v>0</v>
      </c>
      <c r="E34" s="95">
        <f t="shared" si="8"/>
        <v>367780.58999999985</v>
      </c>
      <c r="F34" s="95">
        <f t="shared" si="8"/>
        <v>846701.26999999955</v>
      </c>
      <c r="G34" s="95">
        <f t="shared" si="8"/>
        <v>2220043.1000000015</v>
      </c>
      <c r="H34" s="95">
        <f t="shared" si="8"/>
        <v>2364723.4399999995</v>
      </c>
      <c r="I34" s="95">
        <f t="shared" si="8"/>
        <v>3160935.4800000004</v>
      </c>
      <c r="J34" s="95">
        <f t="shared" si="4"/>
        <v>2850808.6400000006</v>
      </c>
      <c r="K34" s="95">
        <f t="shared" si="4"/>
        <v>1609503.9022000004</v>
      </c>
      <c r="L34" s="95">
        <f t="shared" si="4"/>
        <v>960990.31000000052</v>
      </c>
      <c r="M34" s="96"/>
      <c r="N34" s="95">
        <f t="shared" si="4"/>
        <v>0</v>
      </c>
      <c r="O34" s="95">
        <f t="shared" si="4"/>
        <v>226077.46999999974</v>
      </c>
      <c r="P34" s="95">
        <f t="shared" si="4"/>
        <v>484027.03000000026</v>
      </c>
      <c r="Q34" s="95">
        <f t="shared" si="4"/>
        <v>894871.41000000061</v>
      </c>
      <c r="R34" s="95">
        <f t="shared" si="4"/>
        <v>795827.50999999978</v>
      </c>
      <c r="S34" s="95">
        <f t="shared" si="4"/>
        <v>993312.53999999957</v>
      </c>
      <c r="T34" s="95">
        <f t="shared" si="5"/>
        <v>772937.35000000009</v>
      </c>
      <c r="U34" s="95">
        <f t="shared" si="5"/>
        <v>487572.33609999996</v>
      </c>
      <c r="V34" s="95">
        <f t="shared" si="5"/>
        <v>223270.45000000007</v>
      </c>
      <c r="W34" s="96"/>
      <c r="X34" s="95">
        <f t="shared" si="5"/>
        <v>0</v>
      </c>
      <c r="Y34" s="95">
        <f t="shared" si="5"/>
        <v>89248.560000000056</v>
      </c>
      <c r="Z34" s="95">
        <f t="shared" si="5"/>
        <v>205902.20999999996</v>
      </c>
      <c r="AA34" s="95">
        <f t="shared" si="5"/>
        <v>571823.31999999983</v>
      </c>
      <c r="AB34" s="95">
        <f t="shared" si="5"/>
        <v>663652.77</v>
      </c>
      <c r="AC34" s="95">
        <f t="shared" si="5"/>
        <v>601135.77</v>
      </c>
      <c r="AD34" s="95">
        <f t="shared" si="5"/>
        <v>608294.43000000017</v>
      </c>
      <c r="AE34" s="95">
        <f t="shared" si="6"/>
        <v>326073.00140000018</v>
      </c>
      <c r="AF34" s="95">
        <f t="shared" si="6"/>
        <v>152721.04000000004</v>
      </c>
      <c r="AG34" s="96"/>
      <c r="AH34" s="95">
        <f t="shared" si="6"/>
        <v>0</v>
      </c>
      <c r="AI34" s="95">
        <f t="shared" si="6"/>
        <v>38492.649999999907</v>
      </c>
      <c r="AJ34" s="95">
        <f t="shared" si="6"/>
        <v>128439.03000000026</v>
      </c>
      <c r="AK34" s="95">
        <f t="shared" si="6"/>
        <v>639935.74000000022</v>
      </c>
      <c r="AL34" s="95">
        <f t="shared" si="6"/>
        <v>748159.58999999985</v>
      </c>
      <c r="AM34" s="95">
        <f t="shared" si="6"/>
        <v>1305128.8899999997</v>
      </c>
      <c r="AN34" s="95">
        <f t="shared" si="6"/>
        <v>1248489.5500000003</v>
      </c>
      <c r="AO34" s="95">
        <f t="shared" si="7"/>
        <v>689356.04890000029</v>
      </c>
      <c r="AP34" s="95">
        <f t="shared" si="7"/>
        <v>510924.85000000009</v>
      </c>
    </row>
    <row r="35" spans="1:42" x14ac:dyDescent="0.3">
      <c r="B35" s="100" t="s">
        <v>100</v>
      </c>
      <c r="C35" s="95">
        <f t="shared" si="8"/>
        <v>0</v>
      </c>
      <c r="D35" s="95">
        <f t="shared" si="8"/>
        <v>0</v>
      </c>
      <c r="E35" s="95">
        <f t="shared" si="8"/>
        <v>0</v>
      </c>
      <c r="F35" s="95">
        <f t="shared" si="8"/>
        <v>0</v>
      </c>
      <c r="G35" s="95">
        <f t="shared" si="8"/>
        <v>0</v>
      </c>
      <c r="H35" s="95">
        <f t="shared" si="8"/>
        <v>1123109.5899999999</v>
      </c>
      <c r="I35" s="95">
        <f t="shared" si="8"/>
        <v>1525423.5899999999</v>
      </c>
      <c r="J35" s="95">
        <f t="shared" si="4"/>
        <v>2276402.540000001</v>
      </c>
      <c r="K35" s="95">
        <f t="shared" si="4"/>
        <v>792219.93640000001</v>
      </c>
      <c r="L35" s="95">
        <f t="shared" si="4"/>
        <v>2967317.45</v>
      </c>
      <c r="M35" s="96"/>
      <c r="N35" s="95">
        <f t="shared" si="4"/>
        <v>0</v>
      </c>
      <c r="O35" s="95">
        <f t="shared" si="4"/>
        <v>0</v>
      </c>
      <c r="P35" s="95">
        <f t="shared" si="4"/>
        <v>0</v>
      </c>
      <c r="Q35" s="95">
        <f t="shared" si="4"/>
        <v>0</v>
      </c>
      <c r="R35" s="95">
        <f t="shared" si="4"/>
        <v>366936.08000000007</v>
      </c>
      <c r="S35" s="95">
        <f t="shared" si="4"/>
        <v>449122.42000000039</v>
      </c>
      <c r="T35" s="95">
        <f t="shared" si="5"/>
        <v>664681.70000000019</v>
      </c>
      <c r="U35" s="95">
        <f t="shared" si="5"/>
        <v>254991.97629999975</v>
      </c>
      <c r="V35" s="95">
        <f t="shared" si="5"/>
        <v>830694.07</v>
      </c>
      <c r="W35" s="96"/>
      <c r="X35" s="95">
        <f t="shared" si="5"/>
        <v>0</v>
      </c>
      <c r="Y35" s="95">
        <f t="shared" si="5"/>
        <v>0</v>
      </c>
      <c r="Z35" s="95">
        <f t="shared" si="5"/>
        <v>0</v>
      </c>
      <c r="AA35" s="95">
        <f t="shared" si="5"/>
        <v>0</v>
      </c>
      <c r="AB35" s="95">
        <f t="shared" si="5"/>
        <v>189088.04000000004</v>
      </c>
      <c r="AC35" s="95">
        <f t="shared" si="5"/>
        <v>231376.70999999996</v>
      </c>
      <c r="AD35" s="95">
        <f t="shared" si="5"/>
        <v>390551.43999999994</v>
      </c>
      <c r="AE35" s="95">
        <f t="shared" si="6"/>
        <v>184285.8628</v>
      </c>
      <c r="AF35" s="95">
        <f t="shared" si="6"/>
        <v>625958.91999999993</v>
      </c>
      <c r="AG35" s="96"/>
      <c r="AH35" s="95">
        <f t="shared" si="6"/>
        <v>0</v>
      </c>
      <c r="AI35" s="95">
        <f t="shared" si="6"/>
        <v>0</v>
      </c>
      <c r="AJ35" s="95">
        <f t="shared" si="6"/>
        <v>0</v>
      </c>
      <c r="AK35" s="95">
        <f t="shared" si="6"/>
        <v>0</v>
      </c>
      <c r="AL35" s="95">
        <f t="shared" si="6"/>
        <v>479187.51999999955</v>
      </c>
      <c r="AM35" s="95">
        <f t="shared" si="6"/>
        <v>729422.34999999963</v>
      </c>
      <c r="AN35" s="95">
        <f t="shared" si="6"/>
        <v>980355.57999999961</v>
      </c>
      <c r="AO35" s="95">
        <f t="shared" si="7"/>
        <v>303598.93119999999</v>
      </c>
      <c r="AP35" s="95">
        <f t="shared" si="7"/>
        <v>1207252.9900000002</v>
      </c>
    </row>
    <row r="36" spans="1:42" x14ac:dyDescent="0.3">
      <c r="B36" s="94" t="s">
        <v>103</v>
      </c>
      <c r="C36" s="104">
        <f>C21-C$7</f>
        <v>0</v>
      </c>
      <c r="D36" s="104">
        <f t="shared" si="8"/>
        <v>0</v>
      </c>
      <c r="E36" s="104">
        <f t="shared" si="8"/>
        <v>367780.58999999985</v>
      </c>
      <c r="F36" s="104">
        <f t="shared" si="8"/>
        <v>846701.26999999955</v>
      </c>
      <c r="G36" s="104">
        <f t="shared" si="8"/>
        <v>2220043.1000000015</v>
      </c>
      <c r="H36" s="104">
        <f t="shared" si="8"/>
        <v>3780434.41</v>
      </c>
      <c r="I36" s="104">
        <f t="shared" si="8"/>
        <v>4988054.8299999982</v>
      </c>
      <c r="J36" s="104">
        <f t="shared" si="4"/>
        <v>5512132.7300000004</v>
      </c>
      <c r="K36" s="104">
        <f t="shared" si="4"/>
        <v>3029208.2476000004</v>
      </c>
      <c r="L36" s="104">
        <f t="shared" si="4"/>
        <v>4733508.1000000006</v>
      </c>
      <c r="M36" s="96"/>
      <c r="N36" s="104">
        <f>N21-N$7</f>
        <v>0</v>
      </c>
      <c r="O36" s="104">
        <f t="shared" si="4"/>
        <v>226077.46999999974</v>
      </c>
      <c r="P36" s="104">
        <f t="shared" si="4"/>
        <v>484027.03000000026</v>
      </c>
      <c r="Q36" s="104">
        <f t="shared" si="4"/>
        <v>894871.41000000061</v>
      </c>
      <c r="R36" s="104">
        <f t="shared" si="4"/>
        <v>1251806.8099999996</v>
      </c>
      <c r="S36" s="104">
        <f t="shared" si="4"/>
        <v>1640355.9</v>
      </c>
      <c r="T36" s="104">
        <f t="shared" si="5"/>
        <v>1599624.12</v>
      </c>
      <c r="U36" s="104">
        <f t="shared" si="5"/>
        <v>836880.16229999997</v>
      </c>
      <c r="V36" s="104">
        <f t="shared" si="5"/>
        <v>1233969.8599999999</v>
      </c>
      <c r="W36" s="96"/>
      <c r="X36" s="104">
        <f>X21-X$7</f>
        <v>0</v>
      </c>
      <c r="Y36" s="104">
        <f t="shared" si="5"/>
        <v>89248.560000000056</v>
      </c>
      <c r="Z36" s="104">
        <f t="shared" si="5"/>
        <v>205902.20999999996</v>
      </c>
      <c r="AA36" s="104">
        <f t="shared" si="5"/>
        <v>571823.31999999983</v>
      </c>
      <c r="AB36" s="104">
        <f t="shared" si="5"/>
        <v>888470.51000000024</v>
      </c>
      <c r="AC36" s="104">
        <f t="shared" si="5"/>
        <v>950757.51000000024</v>
      </c>
      <c r="AD36" s="104">
        <f t="shared" si="5"/>
        <v>1065993.02</v>
      </c>
      <c r="AE36" s="104">
        <f t="shared" si="6"/>
        <v>610646.49069999997</v>
      </c>
      <c r="AF36" s="104">
        <f t="shared" si="6"/>
        <v>956819.84000000008</v>
      </c>
      <c r="AG36" s="96"/>
      <c r="AH36" s="104">
        <f>AH21-AH$7</f>
        <v>0</v>
      </c>
      <c r="AI36" s="104">
        <f t="shared" si="6"/>
        <v>38492.649999999907</v>
      </c>
      <c r="AJ36" s="104">
        <f t="shared" si="6"/>
        <v>128439.03000000026</v>
      </c>
      <c r="AK36" s="104">
        <f t="shared" si="6"/>
        <v>639935.74000000022</v>
      </c>
      <c r="AL36" s="104">
        <f t="shared" si="6"/>
        <v>1422641.4299999997</v>
      </c>
      <c r="AM36" s="104">
        <f t="shared" si="6"/>
        <v>2011708.8899999997</v>
      </c>
      <c r="AN36" s="104">
        <f t="shared" si="6"/>
        <v>2330858.52</v>
      </c>
      <c r="AO36" s="104">
        <f t="shared" si="7"/>
        <v>1317842.9519000002</v>
      </c>
      <c r="AP36" s="104">
        <f t="shared" si="7"/>
        <v>2035673.6600000001</v>
      </c>
    </row>
    <row r="37" spans="1:42" x14ac:dyDescent="0.3">
      <c r="B37" s="94"/>
      <c r="C37" s="94"/>
      <c r="L37" s="99"/>
      <c r="N37" s="94"/>
      <c r="V37" s="99"/>
      <c r="X37" s="94"/>
      <c r="AF37" s="99"/>
      <c r="AH37" s="94"/>
      <c r="AP37" s="99"/>
    </row>
    <row r="38" spans="1:42" x14ac:dyDescent="0.3">
      <c r="B38" s="105" t="s">
        <v>75</v>
      </c>
      <c r="C38" s="94"/>
      <c r="L38" s="99"/>
      <c r="N38" s="94"/>
      <c r="V38" s="99"/>
      <c r="X38" s="94"/>
      <c r="AF38" s="99"/>
      <c r="AH38" s="94"/>
      <c r="AP38" s="99"/>
    </row>
    <row r="39" spans="1:42" x14ac:dyDescent="0.3">
      <c r="B39" s="94"/>
      <c r="C39" s="94"/>
      <c r="L39" s="99"/>
      <c r="N39" s="94"/>
      <c r="V39" s="99"/>
      <c r="X39" s="94"/>
      <c r="AF39" s="99"/>
      <c r="AH39" s="94"/>
      <c r="AP39" s="99"/>
    </row>
    <row r="40" spans="1:42" x14ac:dyDescent="0.3">
      <c r="B40" s="100" t="s">
        <v>44</v>
      </c>
      <c r="C40" s="94"/>
      <c r="L40" s="99"/>
      <c r="N40" s="94"/>
      <c r="V40" s="99"/>
      <c r="X40" s="94"/>
      <c r="AF40" s="99"/>
      <c r="AH40" s="94"/>
      <c r="AP40" s="99"/>
    </row>
    <row r="41" spans="1:42" x14ac:dyDescent="0.3">
      <c r="B41" s="94"/>
      <c r="C41" s="94"/>
      <c r="L41" s="99"/>
      <c r="N41" s="94"/>
      <c r="V41" s="99"/>
      <c r="X41" s="94"/>
      <c r="AF41" s="99"/>
      <c r="AH41" s="94"/>
      <c r="AP41" s="99"/>
    </row>
    <row r="42" spans="1:42" x14ac:dyDescent="0.3">
      <c r="A42" s="101"/>
      <c r="B42" s="94" t="s">
        <v>99</v>
      </c>
      <c r="C42" s="106">
        <f>C27/C12</f>
        <v>4.2325577720049613E-2</v>
      </c>
      <c r="D42" s="106">
        <f t="shared" ref="D42:S51" si="9">D27/D12</f>
        <v>8.9788347875559782E-2</v>
      </c>
      <c r="E42" s="106">
        <f t="shared" si="9"/>
        <v>0.2088847449674078</v>
      </c>
      <c r="F42" s="106">
        <f t="shared" si="9"/>
        <v>0.15991903608663596</v>
      </c>
      <c r="G42" s="106">
        <f t="shared" si="9"/>
        <v>0.2492234327024542</v>
      </c>
      <c r="H42" s="106">
        <f t="shared" si="9"/>
        <v>0.27866920628570591</v>
      </c>
      <c r="I42" s="106">
        <f t="shared" si="9"/>
        <v>0.40240660239794457</v>
      </c>
      <c r="J42" s="106">
        <f t="shared" si="9"/>
        <v>0.41314026833337852</v>
      </c>
      <c r="K42" s="106">
        <f t="shared" si="9"/>
        <v>0.59881923089302158</v>
      </c>
      <c r="L42" s="106">
        <f t="shared" si="9"/>
        <v>0.76283270638962919</v>
      </c>
      <c r="M42" s="107"/>
      <c r="N42" s="106">
        <f>N27/N12</f>
        <v>7.118178433237432E-2</v>
      </c>
      <c r="O42" s="106">
        <f t="shared" ref="O42:AD51" si="10">O27/O12</f>
        <v>0.18429132180766211</v>
      </c>
      <c r="P42" s="106">
        <f t="shared" si="10"/>
        <v>0.15477245804673784</v>
      </c>
      <c r="Q42" s="106">
        <f t="shared" si="10"/>
        <v>0.2827180417111933</v>
      </c>
      <c r="R42" s="106">
        <f t="shared" si="10"/>
        <v>0.33088978669327851</v>
      </c>
      <c r="S42" s="106">
        <f t="shared" si="10"/>
        <v>0.43971071196246492</v>
      </c>
      <c r="T42" s="106">
        <f t="shared" si="10"/>
        <v>0.45421988189165458</v>
      </c>
      <c r="U42" s="106">
        <f t="shared" si="10"/>
        <v>0.6106272670487991</v>
      </c>
      <c r="V42" s="106">
        <f t="shared" si="10"/>
        <v>0.78334712251898053</v>
      </c>
      <c r="W42" s="107"/>
      <c r="X42" s="106">
        <f>X27/X12</f>
        <v>0.13555593909151659</v>
      </c>
      <c r="Y42" s="106">
        <f t="shared" ref="Y42:AN51" si="11">Y27/Y12</f>
        <v>0.26539812321297157</v>
      </c>
      <c r="Z42" s="106">
        <f t="shared" si="11"/>
        <v>0.19889435886643653</v>
      </c>
      <c r="AA42" s="106">
        <f t="shared" si="11"/>
        <v>0.27156942249617172</v>
      </c>
      <c r="AB42" s="106">
        <f t="shared" si="11"/>
        <v>0.32981007911800242</v>
      </c>
      <c r="AC42" s="106">
        <f t="shared" si="11"/>
        <v>0.42859185973739822</v>
      </c>
      <c r="AD42" s="106">
        <f t="shared" si="11"/>
        <v>0.42973266500603058</v>
      </c>
      <c r="AE42" s="106">
        <f t="shared" si="11"/>
        <v>0.59045983554576564</v>
      </c>
      <c r="AF42" s="106">
        <f t="shared" si="11"/>
        <v>0.78707532066773833</v>
      </c>
      <c r="AG42" s="107"/>
      <c r="AH42" s="106">
        <f>AH27/AH12</f>
        <v>4.6178320551441554E-2</v>
      </c>
      <c r="AI42" s="106">
        <f t="shared" ref="AI42:AP51" si="12">AI27/AI12</f>
        <v>0.14290804870876728</v>
      </c>
      <c r="AJ42" s="106">
        <f t="shared" si="12"/>
        <v>0.10942342112988833</v>
      </c>
      <c r="AK42" s="106">
        <f t="shared" si="12"/>
        <v>0.17907311279729521</v>
      </c>
      <c r="AL42" s="106">
        <f t="shared" si="12"/>
        <v>0.19938530132298057</v>
      </c>
      <c r="AM42" s="106">
        <f t="shared" si="12"/>
        <v>0.35840161749878757</v>
      </c>
      <c r="AN42" s="106">
        <f t="shared" si="12"/>
        <v>0.37723065514979387</v>
      </c>
      <c r="AO42" s="106">
        <f t="shared" si="12"/>
        <v>0.5768736089063532</v>
      </c>
      <c r="AP42" s="106">
        <f t="shared" si="12"/>
        <v>0.74192714565749129</v>
      </c>
    </row>
    <row r="43" spans="1:42" x14ac:dyDescent="0.3">
      <c r="A43" s="101"/>
      <c r="B43" s="100" t="s">
        <v>40</v>
      </c>
      <c r="C43" s="108">
        <f>C28/C13</f>
        <v>5.922312344305608E-2</v>
      </c>
      <c r="D43" s="108">
        <f t="shared" si="9"/>
        <v>6.3240413162313699E-2</v>
      </c>
      <c r="E43" s="108">
        <f t="shared" si="9"/>
        <v>0.10389585186951347</v>
      </c>
      <c r="F43" s="108">
        <f t="shared" si="9"/>
        <v>7.7393118421112017E-2</v>
      </c>
      <c r="G43" s="108">
        <f t="shared" si="9"/>
        <v>8.7693855330828296E-2</v>
      </c>
      <c r="H43" s="108">
        <f t="shared" si="9"/>
        <v>8.4418222146351293E-2</v>
      </c>
      <c r="I43" s="108">
        <f t="shared" si="9"/>
        <v>9.6991729311806135E-2</v>
      </c>
      <c r="J43" s="108">
        <f t="shared" si="9"/>
        <v>0.12868197189854946</v>
      </c>
      <c r="K43" s="108">
        <f t="shared" si="9"/>
        <v>0.13801700478115808</v>
      </c>
      <c r="L43" s="108">
        <f t="shared" si="9"/>
        <v>0.21797743789962962</v>
      </c>
      <c r="M43" s="107"/>
      <c r="N43" s="108">
        <f>N28/N13</f>
        <v>8.3001668560989728E-2</v>
      </c>
      <c r="O43" s="108">
        <f t="shared" si="10"/>
        <v>0.11969328604861741</v>
      </c>
      <c r="P43" s="108">
        <f t="shared" si="10"/>
        <v>0.10353043655936789</v>
      </c>
      <c r="Q43" s="108">
        <f t="shared" si="10"/>
        <v>0.11848369813829579</v>
      </c>
      <c r="R43" s="108">
        <f t="shared" si="10"/>
        <v>0.12752707581975545</v>
      </c>
      <c r="S43" s="108">
        <f t="shared" si="10"/>
        <v>0.1415570780656967</v>
      </c>
      <c r="T43" s="108">
        <f t="shared" si="10"/>
        <v>0.19870778354974405</v>
      </c>
      <c r="U43" s="108">
        <f t="shared" si="10"/>
        <v>0.20189204340128677</v>
      </c>
      <c r="V43" s="108">
        <f t="shared" si="10"/>
        <v>0.30018227633677808</v>
      </c>
      <c r="W43" s="107"/>
      <c r="X43" s="108">
        <f>X28/X13</f>
        <v>4.2515356828149352E-2</v>
      </c>
      <c r="Y43" s="108">
        <f t="shared" si="11"/>
        <v>0.10026562535680512</v>
      </c>
      <c r="Z43" s="108">
        <f t="shared" si="11"/>
        <v>6.5619436151152205E-2</v>
      </c>
      <c r="AA43" s="108">
        <f t="shared" si="11"/>
        <v>0.10228646918467545</v>
      </c>
      <c r="AB43" s="108">
        <f t="shared" si="11"/>
        <v>9.466339661746008E-2</v>
      </c>
      <c r="AC43" s="108">
        <f t="shared" si="11"/>
        <v>0.1028773290981741</v>
      </c>
      <c r="AD43" s="108">
        <f t="shared" si="11"/>
        <v>0.1342564257648885</v>
      </c>
      <c r="AE43" s="108">
        <f t="shared" si="11"/>
        <v>0.12492478700294887</v>
      </c>
      <c r="AF43" s="108">
        <f t="shared" si="11"/>
        <v>0.28442441436860971</v>
      </c>
      <c r="AG43" s="107"/>
      <c r="AH43" s="108">
        <f>AH28/AH13</f>
        <v>4.4042977389326436E-2</v>
      </c>
      <c r="AI43" s="108">
        <f t="shared" si="12"/>
        <v>5.1010789086498289E-2</v>
      </c>
      <c r="AJ43" s="108">
        <f t="shared" si="12"/>
        <v>4.337656731810044E-2</v>
      </c>
      <c r="AK43" s="108">
        <f t="shared" si="12"/>
        <v>4.3685750590828382E-2</v>
      </c>
      <c r="AL43" s="108">
        <f t="shared" si="12"/>
        <v>3.9939086942424429E-2</v>
      </c>
      <c r="AM43" s="108">
        <f t="shared" si="12"/>
        <v>5.9300364926528897E-2</v>
      </c>
      <c r="AN43" s="108">
        <f t="shared" si="12"/>
        <v>6.0861874120607728E-2</v>
      </c>
      <c r="AO43" s="108">
        <f t="shared" si="12"/>
        <v>8.7728788658144111E-2</v>
      </c>
      <c r="AP43" s="108">
        <f t="shared" si="12"/>
        <v>0.11920112914294953</v>
      </c>
    </row>
    <row r="44" spans="1:42" x14ac:dyDescent="0.3">
      <c r="A44" s="101"/>
      <c r="B44" s="100" t="s">
        <v>41</v>
      </c>
      <c r="C44" s="108">
        <f t="shared" ref="C44:I51" si="13">C29/C14</f>
        <v>0</v>
      </c>
      <c r="D44" s="108">
        <f t="shared" si="13"/>
        <v>0</v>
      </c>
      <c r="E44" s="108">
        <f t="shared" si="13"/>
        <v>0</v>
      </c>
      <c r="F44" s="108">
        <f t="shared" si="13"/>
        <v>2.0461645330492637E-2</v>
      </c>
      <c r="G44" s="108">
        <f t="shared" si="13"/>
        <v>2.5362257368743826E-2</v>
      </c>
      <c r="H44" s="108">
        <f t="shared" si="13"/>
        <v>1.9667946828609582E-2</v>
      </c>
      <c r="I44" s="108">
        <f t="shared" si="13"/>
        <v>8.7709242393380168E-2</v>
      </c>
      <c r="J44" s="108">
        <f t="shared" si="9"/>
        <v>9.9186507503644245E-3</v>
      </c>
      <c r="K44" s="108">
        <f t="shared" si="9"/>
        <v>0.16803814936976783</v>
      </c>
      <c r="L44" s="108">
        <f t="shared" si="9"/>
        <v>0.11868051746760418</v>
      </c>
      <c r="M44" s="107"/>
      <c r="N44" s="108">
        <f t="shared" si="9"/>
        <v>0</v>
      </c>
      <c r="O44" s="108">
        <f t="shared" si="9"/>
        <v>0</v>
      </c>
      <c r="P44" s="108">
        <f t="shared" si="9"/>
        <v>2.4354220837116389E-2</v>
      </c>
      <c r="Q44" s="108">
        <f t="shared" si="9"/>
        <v>3.3392540219227079E-2</v>
      </c>
      <c r="R44" s="108">
        <f t="shared" si="9"/>
        <v>3.3075923746404973E-2</v>
      </c>
      <c r="S44" s="108">
        <f t="shared" si="9"/>
        <v>0.12386104785166015</v>
      </c>
      <c r="T44" s="108">
        <f t="shared" si="10"/>
        <v>1.3581983031897466E-2</v>
      </c>
      <c r="U44" s="108">
        <f t="shared" si="10"/>
        <v>0.17692718496125784</v>
      </c>
      <c r="V44" s="108">
        <f t="shared" si="10"/>
        <v>0.14411252647957323</v>
      </c>
      <c r="W44" s="107"/>
      <c r="X44" s="108">
        <f t="shared" si="10"/>
        <v>0</v>
      </c>
      <c r="Y44" s="108">
        <f t="shared" si="10"/>
        <v>0</v>
      </c>
      <c r="Z44" s="108">
        <f t="shared" si="10"/>
        <v>1.5760847411523223E-2</v>
      </c>
      <c r="AA44" s="108">
        <f t="shared" si="10"/>
        <v>1.4964628661654544E-2</v>
      </c>
      <c r="AB44" s="108">
        <f t="shared" si="10"/>
        <v>1.1508301504622086E-2</v>
      </c>
      <c r="AC44" s="108">
        <f t="shared" si="10"/>
        <v>8.0994410887233415E-2</v>
      </c>
      <c r="AD44" s="108">
        <f t="shared" si="10"/>
        <v>7.4814570773356652E-3</v>
      </c>
      <c r="AE44" s="108">
        <f t="shared" si="11"/>
        <v>0.14994212448035094</v>
      </c>
      <c r="AF44" s="108">
        <f t="shared" si="11"/>
        <v>0.11114637388865804</v>
      </c>
      <c r="AG44" s="107"/>
      <c r="AH44" s="108">
        <f t="shared" si="11"/>
        <v>0</v>
      </c>
      <c r="AI44" s="108">
        <f t="shared" si="11"/>
        <v>0</v>
      </c>
      <c r="AJ44" s="108">
        <f t="shared" si="11"/>
        <v>2.2119104334196341E-2</v>
      </c>
      <c r="AK44" s="108">
        <f t="shared" si="11"/>
        <v>2.4323545709102775E-2</v>
      </c>
      <c r="AL44" s="108">
        <f t="shared" si="11"/>
        <v>1.3410650640190626E-2</v>
      </c>
      <c r="AM44" s="108">
        <f t="shared" si="11"/>
        <v>5.9859408775273369E-2</v>
      </c>
      <c r="AN44" s="108">
        <f t="shared" si="11"/>
        <v>1.0167695814648641E-2</v>
      </c>
      <c r="AO44" s="108">
        <f t="shared" si="12"/>
        <v>0.14004981139064993</v>
      </c>
      <c r="AP44" s="108">
        <f t="shared" si="12"/>
        <v>8.4213468052442383E-2</v>
      </c>
    </row>
    <row r="45" spans="1:42" x14ac:dyDescent="0.3">
      <c r="B45" s="94" t="s">
        <v>45</v>
      </c>
      <c r="C45" s="108">
        <f t="shared" si="13"/>
        <v>0</v>
      </c>
      <c r="D45" s="108">
        <f t="shared" si="13"/>
        <v>0</v>
      </c>
      <c r="E45" s="108">
        <f t="shared" si="13"/>
        <v>0.1148372824746234</v>
      </c>
      <c r="F45" s="108">
        <f t="shared" si="13"/>
        <v>8.6502957226358049E-2</v>
      </c>
      <c r="G45" s="108">
        <f t="shared" si="13"/>
        <v>4.1547304646310582E-2</v>
      </c>
      <c r="H45" s="108">
        <f t="shared" si="13"/>
        <v>1.6000072429839807E-2</v>
      </c>
      <c r="I45" s="108">
        <f t="shared" si="13"/>
        <v>2.9597910732651458E-2</v>
      </c>
      <c r="J45" s="108">
        <f t="shared" si="9"/>
        <v>1.8331232047260386E-2</v>
      </c>
      <c r="K45" s="108">
        <f t="shared" si="9"/>
        <v>2.5832290157699184E-2</v>
      </c>
      <c r="L45" s="108">
        <f t="shared" si="9"/>
        <v>2.3883829599910551E-2</v>
      </c>
      <c r="M45" s="107"/>
      <c r="N45" s="108">
        <f t="shared" si="9"/>
        <v>0</v>
      </c>
      <c r="O45" s="108">
        <f t="shared" si="9"/>
        <v>8.7042955626465329E-2</v>
      </c>
      <c r="P45" s="108">
        <f t="shared" si="9"/>
        <v>8.0334476509738836E-2</v>
      </c>
      <c r="Q45" s="108">
        <f t="shared" si="9"/>
        <v>3.6727512887635629E-2</v>
      </c>
      <c r="R45" s="108">
        <f t="shared" si="9"/>
        <v>1.4967538675378044E-2</v>
      </c>
      <c r="S45" s="108">
        <f t="shared" si="9"/>
        <v>2.0670277508581549E-2</v>
      </c>
      <c r="T45" s="108">
        <f t="shared" si="10"/>
        <v>2.0087220880800217E-2</v>
      </c>
      <c r="U45" s="108">
        <f t="shared" si="10"/>
        <v>1.3456005638614627E-2</v>
      </c>
      <c r="V45" s="108">
        <f t="shared" si="10"/>
        <v>3.80543221207656E-2</v>
      </c>
      <c r="W45" s="107"/>
      <c r="X45" s="108">
        <f t="shared" si="10"/>
        <v>0</v>
      </c>
      <c r="Y45" s="108">
        <f t="shared" si="10"/>
        <v>0.16235856416296571</v>
      </c>
      <c r="Z45" s="108">
        <f t="shared" si="10"/>
        <v>9.2381437655962267E-2</v>
      </c>
      <c r="AA45" s="108">
        <f t="shared" si="10"/>
        <v>4.7909953115078258E-2</v>
      </c>
      <c r="AB45" s="108">
        <f t="shared" si="10"/>
        <v>1.7441481446867801E-2</v>
      </c>
      <c r="AC45" s="108">
        <f t="shared" si="10"/>
        <v>5.3404686895664813E-2</v>
      </c>
      <c r="AD45" s="108">
        <f t="shared" si="10"/>
        <v>2.5202178452063777E-2</v>
      </c>
      <c r="AE45" s="108">
        <f t="shared" si="11"/>
        <v>4.2268776619178265E-2</v>
      </c>
      <c r="AF45" s="108">
        <f t="shared" si="11"/>
        <v>1.5015189271613053E-2</v>
      </c>
      <c r="AG45" s="107"/>
      <c r="AH45" s="108">
        <f t="shared" si="11"/>
        <v>0</v>
      </c>
      <c r="AI45" s="108">
        <f t="shared" si="11"/>
        <v>0.10200168758292925</v>
      </c>
      <c r="AJ45" s="108">
        <f t="shared" si="11"/>
        <v>7.1632102904744199E-2</v>
      </c>
      <c r="AK45" s="108">
        <f t="shared" si="11"/>
        <v>3.0352787245983233E-2</v>
      </c>
      <c r="AL45" s="108">
        <f t="shared" si="11"/>
        <v>1.3381608606755097E-2</v>
      </c>
      <c r="AM45" s="108">
        <f t="shared" si="11"/>
        <v>2.2499808180798112E-2</v>
      </c>
      <c r="AN45" s="108">
        <f t="shared" si="11"/>
        <v>1.5780766378883017E-2</v>
      </c>
      <c r="AO45" s="108">
        <f t="shared" si="12"/>
        <v>2.1914267519775738E-2</v>
      </c>
      <c r="AP45" s="108">
        <f t="shared" si="12"/>
        <v>2.0518857680560561E-2</v>
      </c>
    </row>
    <row r="46" spans="1:42" x14ac:dyDescent="0.3">
      <c r="B46" s="94" t="s">
        <v>52</v>
      </c>
      <c r="C46" s="108">
        <f t="shared" si="13"/>
        <v>0</v>
      </c>
      <c r="D46" s="108">
        <f t="shared" si="13"/>
        <v>0</v>
      </c>
      <c r="E46" s="108">
        <f t="shared" si="13"/>
        <v>2.0406351806217173E-2</v>
      </c>
      <c r="F46" s="108">
        <f t="shared" si="13"/>
        <v>2.2958467003374169E-2</v>
      </c>
      <c r="G46" s="108">
        <f t="shared" si="13"/>
        <v>4.2634678745483261E-2</v>
      </c>
      <c r="H46" s="108">
        <f t="shared" si="13"/>
        <v>3.3892567583220207E-2</v>
      </c>
      <c r="I46" s="108">
        <f t="shared" si="13"/>
        <v>4.2387103261702003E-2</v>
      </c>
      <c r="J46" s="108">
        <f t="shared" si="9"/>
        <v>4.7018123219817291E-2</v>
      </c>
      <c r="K46" s="108">
        <f t="shared" si="9"/>
        <v>4.6684704564779918E-2</v>
      </c>
      <c r="L46" s="108">
        <f t="shared" si="9"/>
        <v>7.0297210450298422E-2</v>
      </c>
      <c r="M46" s="107"/>
      <c r="N46" s="108">
        <f t="shared" si="9"/>
        <v>0</v>
      </c>
      <c r="O46" s="108">
        <f t="shared" si="9"/>
        <v>1.0041436520870351E-2</v>
      </c>
      <c r="P46" s="108">
        <f t="shared" si="9"/>
        <v>1.7066782227228117E-2</v>
      </c>
      <c r="Q46" s="108">
        <f t="shared" si="9"/>
        <v>4.6035362622733965E-2</v>
      </c>
      <c r="R46" s="108">
        <f t="shared" si="9"/>
        <v>4.5275828932255395E-2</v>
      </c>
      <c r="S46" s="108">
        <f t="shared" si="9"/>
        <v>4.9463507745212278E-2</v>
      </c>
      <c r="T46" s="108">
        <f t="shared" si="10"/>
        <v>5.1728845652042166E-2</v>
      </c>
      <c r="U46" s="108">
        <f t="shared" si="10"/>
        <v>4.9540371842563956E-2</v>
      </c>
      <c r="V46" s="108">
        <f t="shared" si="10"/>
        <v>9.7132460705230225E-2</v>
      </c>
      <c r="W46" s="107"/>
      <c r="X46" s="108">
        <f t="shared" si="10"/>
        <v>0</v>
      </c>
      <c r="Y46" s="108">
        <f t="shared" si="10"/>
        <v>3.5508974416864778E-2</v>
      </c>
      <c r="Z46" s="108">
        <f t="shared" si="10"/>
        <v>3.5302331638492473E-2</v>
      </c>
      <c r="AA46" s="108">
        <f t="shared" si="10"/>
        <v>5.8915616751246409E-2</v>
      </c>
      <c r="AB46" s="108">
        <f t="shared" si="10"/>
        <v>4.4972308246325095E-2</v>
      </c>
      <c r="AC46" s="108">
        <f t="shared" si="10"/>
        <v>6.0283237057515829E-2</v>
      </c>
      <c r="AD46" s="108">
        <f t="shared" si="10"/>
        <v>6.5030918775706922E-2</v>
      </c>
      <c r="AE46" s="108">
        <f t="shared" si="11"/>
        <v>5.1816001670334039E-2</v>
      </c>
      <c r="AF46" s="108">
        <f t="shared" si="11"/>
        <v>9.7691037713845866E-2</v>
      </c>
      <c r="AG46" s="107"/>
      <c r="AH46" s="108">
        <f t="shared" si="11"/>
        <v>0</v>
      </c>
      <c r="AI46" s="108">
        <f t="shared" si="11"/>
        <v>2.0907401555733684E-2</v>
      </c>
      <c r="AJ46" s="108">
        <f t="shared" si="11"/>
        <v>6.2129481313809194E-3</v>
      </c>
      <c r="AK46" s="108">
        <f t="shared" si="11"/>
        <v>1.5731462385123834E-2</v>
      </c>
      <c r="AL46" s="108">
        <f t="shared" si="11"/>
        <v>1.3464048243937479E-2</v>
      </c>
      <c r="AM46" s="108">
        <f t="shared" si="11"/>
        <v>2.9176633290818262E-2</v>
      </c>
      <c r="AN46" s="108">
        <f t="shared" si="11"/>
        <v>3.6999778026200955E-2</v>
      </c>
      <c r="AO46" s="108">
        <f t="shared" si="12"/>
        <v>3.7053439402956488E-2</v>
      </c>
      <c r="AP46" s="108">
        <f t="shared" si="12"/>
        <v>5.0702901552786089E-2</v>
      </c>
    </row>
    <row r="47" spans="1:42" x14ac:dyDescent="0.3">
      <c r="B47" s="94" t="s">
        <v>47</v>
      </c>
      <c r="C47" s="108">
        <f t="shared" si="13"/>
        <v>2.4931641958365934E-3</v>
      </c>
      <c r="D47" s="108">
        <f t="shared" si="13"/>
        <v>2.2018111410671767E-2</v>
      </c>
      <c r="E47" s="108">
        <f t="shared" si="13"/>
        <v>9.4530597743594236E-2</v>
      </c>
      <c r="F47" s="108">
        <f t="shared" si="13"/>
        <v>8.3353631520569821E-2</v>
      </c>
      <c r="G47" s="108">
        <f t="shared" si="13"/>
        <v>6.542109623685563E-2</v>
      </c>
      <c r="H47" s="108">
        <f t="shared" si="13"/>
        <v>7.8555293569831985E-2</v>
      </c>
      <c r="I47" s="108">
        <f t="shared" si="13"/>
        <v>0.14167579538751565</v>
      </c>
      <c r="J47" s="108">
        <f t="shared" si="9"/>
        <v>0.12074787686481288</v>
      </c>
      <c r="K47" s="108">
        <f t="shared" si="9"/>
        <v>0.13933819104484116</v>
      </c>
      <c r="L47" s="108">
        <f t="shared" si="9"/>
        <v>0.19187696945005858</v>
      </c>
      <c r="M47" s="107"/>
      <c r="N47" s="108">
        <f t="shared" si="9"/>
        <v>1.111431350806588E-2</v>
      </c>
      <c r="O47" s="108">
        <f t="shared" si="9"/>
        <v>5.509339263779299E-2</v>
      </c>
      <c r="P47" s="108">
        <f t="shared" si="9"/>
        <v>8.0823177551944098E-2</v>
      </c>
      <c r="Q47" s="108">
        <f t="shared" si="9"/>
        <v>8.7576732594478485E-2</v>
      </c>
      <c r="R47" s="108">
        <f t="shared" si="9"/>
        <v>9.2199435177041308E-2</v>
      </c>
      <c r="S47" s="108">
        <f t="shared" si="9"/>
        <v>0.14137396374432099</v>
      </c>
      <c r="T47" s="108">
        <f t="shared" si="10"/>
        <v>0.1221845159292374</v>
      </c>
      <c r="U47" s="108">
        <f t="shared" si="10"/>
        <v>0.12797618142186434</v>
      </c>
      <c r="V47" s="108">
        <f t="shared" si="10"/>
        <v>0.2355117915611637</v>
      </c>
      <c r="W47" s="107"/>
      <c r="X47" s="108">
        <f t="shared" si="10"/>
        <v>4.6724707697428994E-2</v>
      </c>
      <c r="Y47" s="108">
        <f t="shared" si="10"/>
        <v>0.15120057632014444</v>
      </c>
      <c r="Z47" s="108">
        <f t="shared" si="10"/>
        <v>0.10175635625633289</v>
      </c>
      <c r="AA47" s="108">
        <f t="shared" si="10"/>
        <v>7.5411292188551304E-2</v>
      </c>
      <c r="AB47" s="108">
        <f t="shared" si="10"/>
        <v>0.12051680032609882</v>
      </c>
      <c r="AC47" s="108">
        <f t="shared" si="10"/>
        <v>0.19567641609448772</v>
      </c>
      <c r="AD47" s="108">
        <f t="shared" si="10"/>
        <v>0.1345606461568277</v>
      </c>
      <c r="AE47" s="108">
        <f t="shared" si="11"/>
        <v>0.17145820498564002</v>
      </c>
      <c r="AF47" s="108">
        <f t="shared" si="11"/>
        <v>0.21655528653176428</v>
      </c>
      <c r="AG47" s="107"/>
      <c r="AH47" s="108">
        <f t="shared" si="11"/>
        <v>1.0720842894690398E-2</v>
      </c>
      <c r="AI47" s="108">
        <f t="shared" si="11"/>
        <v>9.009667694692107E-2</v>
      </c>
      <c r="AJ47" s="108">
        <f t="shared" si="11"/>
        <v>5.8567053100979823E-2</v>
      </c>
      <c r="AK47" s="108">
        <f t="shared" si="11"/>
        <v>3.5842232248593578E-2</v>
      </c>
      <c r="AL47" s="108">
        <f t="shared" si="11"/>
        <v>3.9018732163374245E-2</v>
      </c>
      <c r="AM47" s="108">
        <f t="shared" si="11"/>
        <v>0.1114690250221359</v>
      </c>
      <c r="AN47" s="108">
        <f t="shared" si="11"/>
        <v>0.10811207720543478</v>
      </c>
      <c r="AO47" s="108">
        <f t="shared" si="12"/>
        <v>0.11086599808504212</v>
      </c>
      <c r="AP47" s="108">
        <f t="shared" si="12"/>
        <v>0.15450833160231614</v>
      </c>
    </row>
    <row r="48" spans="1:42" x14ac:dyDescent="0.3">
      <c r="B48" s="100" t="s">
        <v>48</v>
      </c>
      <c r="C48" s="108">
        <f t="shared" si="13"/>
        <v>3.4766726289554468E-3</v>
      </c>
      <c r="D48" s="108">
        <f t="shared" si="13"/>
        <v>1.4575976173447126E-2</v>
      </c>
      <c r="E48" s="108">
        <f t="shared" si="13"/>
        <v>3.0714147017261818E-2</v>
      </c>
      <c r="F48" s="108">
        <f t="shared" si="13"/>
        <v>4.7020550769327207E-2</v>
      </c>
      <c r="G48" s="108">
        <f t="shared" si="13"/>
        <v>5.0114097593461408E-2</v>
      </c>
      <c r="H48" s="108">
        <f t="shared" si="13"/>
        <v>5.1630522882032008E-2</v>
      </c>
      <c r="I48" s="108">
        <f t="shared" si="13"/>
        <v>6.8494356654892577E-2</v>
      </c>
      <c r="J48" s="108">
        <f t="shared" si="9"/>
        <v>8.5030174966947189E-2</v>
      </c>
      <c r="K48" s="108">
        <f t="shared" si="9"/>
        <v>0.10062272504599945</v>
      </c>
      <c r="L48" s="108">
        <f t="shared" si="9"/>
        <v>0.13523080375222515</v>
      </c>
      <c r="M48" s="107"/>
      <c r="N48" s="108">
        <f t="shared" si="9"/>
        <v>2.21284619549569E-3</v>
      </c>
      <c r="O48" s="108">
        <f t="shared" si="9"/>
        <v>1.4487794031111615E-2</v>
      </c>
      <c r="P48" s="108">
        <f t="shared" si="9"/>
        <v>2.666704338136645E-2</v>
      </c>
      <c r="Q48" s="108">
        <f t="shared" si="9"/>
        <v>3.4293204973323187E-2</v>
      </c>
      <c r="R48" s="108">
        <f t="shared" si="9"/>
        <v>3.166775492770707E-2</v>
      </c>
      <c r="S48" s="108">
        <f t="shared" si="9"/>
        <v>3.453164461262568E-2</v>
      </c>
      <c r="T48" s="108">
        <f t="shared" si="10"/>
        <v>5.6073655839530022E-2</v>
      </c>
      <c r="U48" s="108">
        <f t="shared" si="10"/>
        <v>6.7795174295384647E-2</v>
      </c>
      <c r="V48" s="108">
        <f t="shared" si="10"/>
        <v>9.5501625548666258E-2</v>
      </c>
      <c r="W48" s="107"/>
      <c r="X48" s="108">
        <f t="shared" si="10"/>
        <v>4.1490079733814099E-2</v>
      </c>
      <c r="Y48" s="108">
        <f t="shared" si="10"/>
        <v>5.3395486950248282E-2</v>
      </c>
      <c r="Z48" s="108">
        <f t="shared" si="10"/>
        <v>7.0977247969335078E-2</v>
      </c>
      <c r="AA48" s="108">
        <f t="shared" si="10"/>
        <v>7.0866189904488619E-2</v>
      </c>
      <c r="AB48" s="108">
        <f t="shared" si="10"/>
        <v>9.4855187239856642E-2</v>
      </c>
      <c r="AC48" s="108">
        <f t="shared" si="10"/>
        <v>0.14525842464704714</v>
      </c>
      <c r="AD48" s="108">
        <f t="shared" si="10"/>
        <v>0.14981517693686297</v>
      </c>
      <c r="AE48" s="108">
        <f t="shared" si="11"/>
        <v>0.16265245677835735</v>
      </c>
      <c r="AF48" s="108">
        <f t="shared" si="11"/>
        <v>0.2211415044341484</v>
      </c>
      <c r="AG48" s="107"/>
      <c r="AH48" s="108">
        <f t="shared" si="11"/>
        <v>0</v>
      </c>
      <c r="AI48" s="108">
        <f t="shared" si="11"/>
        <v>3.2650089852395529E-2</v>
      </c>
      <c r="AJ48" s="108">
        <f t="shared" si="11"/>
        <v>4.5699882090263162E-2</v>
      </c>
      <c r="AK48" s="108">
        <f t="shared" si="11"/>
        <v>4.064432523218299E-2</v>
      </c>
      <c r="AL48" s="108">
        <f t="shared" si="11"/>
        <v>3.9172983238280543E-2</v>
      </c>
      <c r="AM48" s="108">
        <f t="shared" si="11"/>
        <v>4.2171808594838552E-2</v>
      </c>
      <c r="AN48" s="108">
        <f t="shared" si="11"/>
        <v>6.8689575340035308E-2</v>
      </c>
      <c r="AO48" s="108">
        <f t="shared" si="12"/>
        <v>7.634765911591844E-2</v>
      </c>
      <c r="AP48" s="108">
        <f t="shared" si="12"/>
        <v>0.10889964955839712</v>
      </c>
    </row>
    <row r="49" spans="1:42" x14ac:dyDescent="0.3">
      <c r="B49" s="100" t="s">
        <v>51</v>
      </c>
      <c r="C49" s="108">
        <f t="shared" si="13"/>
        <v>0</v>
      </c>
      <c r="D49" s="108">
        <f t="shared" si="13"/>
        <v>0</v>
      </c>
      <c r="E49" s="108">
        <f t="shared" si="13"/>
        <v>3.2773064826296064E-2</v>
      </c>
      <c r="F49" s="108">
        <f t="shared" si="13"/>
        <v>6.139013800952154E-2</v>
      </c>
      <c r="G49" s="108">
        <f t="shared" si="13"/>
        <v>0.16571579693623487</v>
      </c>
      <c r="H49" s="108">
        <f t="shared" si="13"/>
        <v>0.15673572875815234</v>
      </c>
      <c r="I49" s="108">
        <f t="shared" si="13"/>
        <v>0.19144584446354068</v>
      </c>
      <c r="J49" s="108">
        <f t="shared" si="9"/>
        <v>0.22059193948198733</v>
      </c>
      <c r="K49" s="108">
        <f t="shared" si="9"/>
        <v>0.18350017086748288</v>
      </c>
      <c r="L49" s="108">
        <f t="shared" si="9"/>
        <v>0.2016916712152341</v>
      </c>
      <c r="M49" s="107"/>
      <c r="N49" s="108">
        <f t="shared" si="9"/>
        <v>0</v>
      </c>
      <c r="O49" s="108">
        <f t="shared" si="9"/>
        <v>4.1598794242658721E-2</v>
      </c>
      <c r="P49" s="108">
        <f t="shared" si="9"/>
        <v>8.3063369006257257E-2</v>
      </c>
      <c r="Q49" s="108">
        <f t="shared" si="9"/>
        <v>0.19913695970807885</v>
      </c>
      <c r="R49" s="108">
        <f t="shared" si="9"/>
        <v>0.17764690741276409</v>
      </c>
      <c r="S49" s="108">
        <f t="shared" si="9"/>
        <v>0.19971849718539603</v>
      </c>
      <c r="T49" s="108">
        <f t="shared" si="10"/>
        <v>0.22992109729596708</v>
      </c>
      <c r="U49" s="108">
        <f t="shared" si="10"/>
        <v>0.19221923872464913</v>
      </c>
      <c r="V49" s="108">
        <f t="shared" si="10"/>
        <v>0.18663344291021799</v>
      </c>
      <c r="W49" s="107"/>
      <c r="X49" s="108">
        <f t="shared" si="10"/>
        <v>0</v>
      </c>
      <c r="Y49" s="108">
        <f t="shared" si="10"/>
        <v>2.5335845463395082E-2</v>
      </c>
      <c r="Z49" s="108">
        <f t="shared" si="10"/>
        <v>4.9957081286402909E-2</v>
      </c>
      <c r="AA49" s="108">
        <f t="shared" si="10"/>
        <v>0.15491208490868946</v>
      </c>
      <c r="AB49" s="108">
        <f t="shared" si="10"/>
        <v>0.17581101648980713</v>
      </c>
      <c r="AC49" s="108">
        <f t="shared" si="10"/>
        <v>0.17024863229818385</v>
      </c>
      <c r="AD49" s="108">
        <f t="shared" si="10"/>
        <v>0.20165131563323122</v>
      </c>
      <c r="AE49" s="108">
        <f t="shared" si="11"/>
        <v>0.15643631964575047</v>
      </c>
      <c r="AF49" s="108">
        <f t="shared" si="11"/>
        <v>0.15406765913057124</v>
      </c>
      <c r="AG49" s="107"/>
      <c r="AH49" s="108">
        <f t="shared" si="11"/>
        <v>0</v>
      </c>
      <c r="AI49" s="108">
        <f t="shared" si="11"/>
        <v>2.2058227809830151E-2</v>
      </c>
      <c r="AJ49" s="108">
        <f t="shared" si="11"/>
        <v>4.1975610698356799E-2</v>
      </c>
      <c r="AK49" s="108">
        <f t="shared" si="11"/>
        <v>0.14571392083340998</v>
      </c>
      <c r="AL49" s="108">
        <f t="shared" si="11"/>
        <v>0.13015657735584044</v>
      </c>
      <c r="AM49" s="108">
        <f t="shared" si="11"/>
        <v>0.19859954190912454</v>
      </c>
      <c r="AN49" s="108">
        <f t="shared" si="11"/>
        <v>0.23370132580929442</v>
      </c>
      <c r="AO49" s="108">
        <f t="shared" si="12"/>
        <v>0.19930018347360129</v>
      </c>
      <c r="AP49" s="108">
        <f t="shared" si="12"/>
        <v>0.24635694423544693</v>
      </c>
    </row>
    <row r="50" spans="1:42" x14ac:dyDescent="0.3">
      <c r="B50" s="100" t="s">
        <v>100</v>
      </c>
      <c r="C50" s="108">
        <f>C35/C20</f>
        <v>0</v>
      </c>
      <c r="D50" s="108">
        <f t="shared" si="13"/>
        <v>0</v>
      </c>
      <c r="E50" s="108">
        <f t="shared" si="13"/>
        <v>0</v>
      </c>
      <c r="F50" s="108">
        <f t="shared" si="13"/>
        <v>0</v>
      </c>
      <c r="G50" s="108">
        <f t="shared" si="13"/>
        <v>0</v>
      </c>
      <c r="H50" s="108">
        <f t="shared" si="13"/>
        <v>8.1116042898566915E-2</v>
      </c>
      <c r="I50" s="108">
        <f t="shared" si="13"/>
        <v>0.10254708719812643</v>
      </c>
      <c r="J50" s="108">
        <f t="shared" si="9"/>
        <v>0.18433838084576654</v>
      </c>
      <c r="K50" s="108">
        <f t="shared" si="9"/>
        <v>9.9602117852013713E-2</v>
      </c>
      <c r="L50" s="108">
        <f t="shared" si="9"/>
        <v>0.43824062551393062</v>
      </c>
      <c r="M50" s="107"/>
      <c r="N50" s="108">
        <f>N35/N20</f>
        <v>0</v>
      </c>
      <c r="O50" s="108">
        <f t="shared" si="9"/>
        <v>0</v>
      </c>
      <c r="P50" s="108">
        <f t="shared" si="9"/>
        <v>0</v>
      </c>
      <c r="Q50" s="108">
        <f t="shared" si="9"/>
        <v>0</v>
      </c>
      <c r="R50" s="108">
        <f t="shared" si="9"/>
        <v>9.0580564375821376E-2</v>
      </c>
      <c r="S50" s="108">
        <f t="shared" si="9"/>
        <v>0.10139638862741604</v>
      </c>
      <c r="T50" s="108">
        <f t="shared" si="10"/>
        <v>0.20429776068582553</v>
      </c>
      <c r="U50" s="108">
        <f t="shared" si="10"/>
        <v>0.11067540253278003</v>
      </c>
      <c r="V50" s="108">
        <f t="shared" si="10"/>
        <v>0.46054280882135545</v>
      </c>
      <c r="W50" s="107"/>
      <c r="X50" s="108">
        <f>X35/X20</f>
        <v>0</v>
      </c>
      <c r="Y50" s="108">
        <f t="shared" si="10"/>
        <v>0</v>
      </c>
      <c r="Z50" s="108">
        <f t="shared" si="10"/>
        <v>0</v>
      </c>
      <c r="AA50" s="108">
        <f t="shared" si="10"/>
        <v>0</v>
      </c>
      <c r="AB50" s="108">
        <f t="shared" si="10"/>
        <v>5.7295188440249736E-2</v>
      </c>
      <c r="AC50" s="108">
        <f t="shared" si="10"/>
        <v>7.3193387724531322E-2</v>
      </c>
      <c r="AD50" s="108">
        <f t="shared" si="10"/>
        <v>0.13954133178106157</v>
      </c>
      <c r="AE50" s="108">
        <f t="shared" si="11"/>
        <v>9.4865839097825921E-2</v>
      </c>
      <c r="AF50" s="108">
        <f t="shared" si="11"/>
        <v>0.42742233813669211</v>
      </c>
      <c r="AG50" s="107"/>
      <c r="AH50" s="108">
        <f>AH35/AH20</f>
        <v>0</v>
      </c>
      <c r="AI50" s="108">
        <f t="shared" si="11"/>
        <v>0</v>
      </c>
      <c r="AJ50" s="108">
        <f t="shared" si="11"/>
        <v>0</v>
      </c>
      <c r="AK50" s="108">
        <f t="shared" si="11"/>
        <v>0</v>
      </c>
      <c r="AL50" s="108">
        <f t="shared" si="11"/>
        <v>8.7456090291668634E-2</v>
      </c>
      <c r="AM50" s="108">
        <f t="shared" si="11"/>
        <v>0.12165241398200777</v>
      </c>
      <c r="AN50" s="108">
        <f t="shared" si="11"/>
        <v>0.19320738759986961</v>
      </c>
      <c r="AO50" s="108">
        <f t="shared" si="12"/>
        <v>9.8791564932299528E-2</v>
      </c>
      <c r="AP50" s="108">
        <f t="shared" si="12"/>
        <v>0.43579220191304241</v>
      </c>
    </row>
    <row r="51" spans="1:42" x14ac:dyDescent="0.3">
      <c r="B51" s="39" t="s">
        <v>103</v>
      </c>
      <c r="C51" s="109">
        <f>C36/C21</f>
        <v>0</v>
      </c>
      <c r="D51" s="109">
        <f t="shared" si="13"/>
        <v>0</v>
      </c>
      <c r="E51" s="109">
        <f t="shared" si="13"/>
        <v>3.2773064826296064E-2</v>
      </c>
      <c r="F51" s="109">
        <f t="shared" si="13"/>
        <v>6.139013800952154E-2</v>
      </c>
      <c r="G51" s="109">
        <f t="shared" si="13"/>
        <v>0.16571579693623487</v>
      </c>
      <c r="H51" s="109">
        <f t="shared" si="13"/>
        <v>0.22907503787688613</v>
      </c>
      <c r="I51" s="109">
        <f t="shared" si="13"/>
        <v>0.27200679058906063</v>
      </c>
      <c r="J51" s="109">
        <f t="shared" si="9"/>
        <v>0.35368707403257249</v>
      </c>
      <c r="K51" s="109">
        <f t="shared" si="9"/>
        <v>0.29724829845797829</v>
      </c>
      <c r="L51" s="109">
        <f t="shared" si="9"/>
        <v>0.55445880559858662</v>
      </c>
      <c r="M51" s="107"/>
      <c r="N51" s="109">
        <f>N36/N21</f>
        <v>0</v>
      </c>
      <c r="O51" s="109">
        <f t="shared" si="9"/>
        <v>4.1598794242658721E-2</v>
      </c>
      <c r="P51" s="109">
        <f t="shared" si="9"/>
        <v>8.3063369006257257E-2</v>
      </c>
      <c r="Q51" s="109">
        <f t="shared" si="9"/>
        <v>0.19913695970807885</v>
      </c>
      <c r="R51" s="109">
        <f t="shared" si="9"/>
        <v>0.25361746276599129</v>
      </c>
      <c r="S51" s="109">
        <f t="shared" si="9"/>
        <v>0.29184678261104785</v>
      </c>
      <c r="T51" s="109">
        <f t="shared" si="10"/>
        <v>0.38191431309531321</v>
      </c>
      <c r="U51" s="109">
        <f t="shared" si="10"/>
        <v>0.28999427048560689</v>
      </c>
      <c r="V51" s="109">
        <f t="shared" si="10"/>
        <v>0.55911536328277567</v>
      </c>
      <c r="W51" s="107"/>
      <c r="X51" s="109">
        <f>X36/X21</f>
        <v>0</v>
      </c>
      <c r="Y51" s="109">
        <f t="shared" si="10"/>
        <v>2.5335845463395082E-2</v>
      </c>
      <c r="Z51" s="109">
        <f t="shared" si="10"/>
        <v>4.9957081286402909E-2</v>
      </c>
      <c r="AA51" s="109">
        <f t="shared" si="10"/>
        <v>0.15491208490868946</v>
      </c>
      <c r="AB51" s="109">
        <f t="shared" si="10"/>
        <v>0.22213843131943919</v>
      </c>
      <c r="AC51" s="109">
        <f t="shared" si="10"/>
        <v>0.24500584178733395</v>
      </c>
      <c r="AD51" s="109">
        <f t="shared" si="10"/>
        <v>0.30682554619629493</v>
      </c>
      <c r="AE51" s="109">
        <f t="shared" si="11"/>
        <v>0.25777038512895106</v>
      </c>
      <c r="AF51" s="109">
        <f t="shared" si="11"/>
        <v>0.53294086646857508</v>
      </c>
      <c r="AG51" s="107"/>
      <c r="AH51" s="109">
        <f>AH36/AH21</f>
        <v>0</v>
      </c>
      <c r="AI51" s="109">
        <f t="shared" si="11"/>
        <v>2.2058227809830151E-2</v>
      </c>
      <c r="AJ51" s="109">
        <f t="shared" si="11"/>
        <v>4.1975610698356799E-2</v>
      </c>
      <c r="AK51" s="109">
        <f t="shared" si="11"/>
        <v>0.14571392083340998</v>
      </c>
      <c r="AL51" s="109">
        <f t="shared" si="11"/>
        <v>0.22150441805612939</v>
      </c>
      <c r="AM51" s="109">
        <f t="shared" si="11"/>
        <v>0.27640041791250736</v>
      </c>
      <c r="AN51" s="109">
        <f t="shared" si="11"/>
        <v>0.3628013799355353</v>
      </c>
      <c r="AO51" s="109">
        <f t="shared" si="12"/>
        <v>0.32241831074299632</v>
      </c>
      <c r="AP51" s="109">
        <f t="shared" si="12"/>
        <v>0.56567391421027413</v>
      </c>
    </row>
    <row r="52" spans="1:42" x14ac:dyDescent="0.3">
      <c r="C52" s="107"/>
      <c r="D52" s="107"/>
      <c r="E52" s="107"/>
      <c r="F52" s="107"/>
      <c r="G52" s="107"/>
      <c r="H52" s="107"/>
      <c r="I52" s="107"/>
      <c r="J52" s="107"/>
      <c r="K52" s="107"/>
      <c r="L52" s="107"/>
      <c r="M52" s="107"/>
      <c r="N52" s="107"/>
      <c r="O52" s="107"/>
      <c r="W52" s="107"/>
      <c r="AG52" s="107"/>
    </row>
    <row r="53" spans="1:42" x14ac:dyDescent="0.3">
      <c r="B53" s="30" t="s">
        <v>76</v>
      </c>
      <c r="C53" s="110"/>
      <c r="D53" s="110"/>
      <c r="E53" s="110"/>
      <c r="F53" s="110"/>
      <c r="G53" s="110"/>
      <c r="H53" s="110"/>
      <c r="I53" s="110"/>
      <c r="J53" s="110"/>
      <c r="K53" s="110"/>
      <c r="L53" s="110"/>
      <c r="M53" s="107"/>
      <c r="N53" s="107"/>
      <c r="O53" s="107"/>
      <c r="W53" s="107"/>
      <c r="AG53" s="107"/>
    </row>
    <row r="54" spans="1:42" x14ac:dyDescent="0.3">
      <c r="B54" s="30" t="s">
        <v>77</v>
      </c>
      <c r="C54" s="110"/>
      <c r="D54" s="110"/>
      <c r="E54" s="110"/>
      <c r="F54" s="110"/>
      <c r="G54" s="110"/>
      <c r="H54" s="110"/>
      <c r="I54" s="110"/>
      <c r="J54" s="110"/>
      <c r="K54" s="110"/>
      <c r="L54" s="110"/>
      <c r="M54" s="107"/>
      <c r="N54" s="107"/>
      <c r="O54" s="107"/>
      <c r="W54" s="107"/>
      <c r="AG54" s="107"/>
    </row>
    <row r="55" spans="1:42" x14ac:dyDescent="0.3">
      <c r="A55" s="31"/>
    </row>
    <row r="56" spans="1:42" ht="225" customHeight="1" x14ac:dyDescent="0.3">
      <c r="C56" s="177" t="s">
        <v>104</v>
      </c>
      <c r="D56" s="177"/>
      <c r="E56" s="177"/>
      <c r="F56" s="177"/>
      <c r="G56" s="177"/>
      <c r="H56" s="177"/>
      <c r="I56" s="177"/>
      <c r="J56" s="177"/>
      <c r="K56" s="177"/>
      <c r="L56" s="177"/>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row>
    <row r="57" spans="1:42" ht="29.4" customHeight="1" x14ac:dyDescent="0.3">
      <c r="B57" s="2"/>
      <c r="C57" s="171" t="s">
        <v>80</v>
      </c>
      <c r="D57" s="171"/>
      <c r="E57" s="171"/>
      <c r="F57" s="171"/>
      <c r="G57" s="171"/>
      <c r="H57" s="171"/>
      <c r="I57" s="171"/>
      <c r="J57" s="171"/>
      <c r="K57" s="171"/>
      <c r="L57" s="171"/>
      <c r="M57" s="3"/>
      <c r="W57" s="3"/>
      <c r="AG57" s="3"/>
    </row>
    <row r="59" spans="1:42" x14ac:dyDescent="0.3">
      <c r="C59" s="10"/>
    </row>
    <row r="60" spans="1:42" x14ac:dyDescent="0.3">
      <c r="C60" s="10"/>
    </row>
    <row r="61" spans="1:42" x14ac:dyDescent="0.3">
      <c r="C61" s="10"/>
    </row>
    <row r="62" spans="1:42" x14ac:dyDescent="0.3">
      <c r="C62" s="10"/>
    </row>
  </sheetData>
  <mergeCells count="8">
    <mergeCell ref="C56:L56"/>
    <mergeCell ref="C57:L57"/>
    <mergeCell ref="B2:AP2"/>
    <mergeCell ref="B3:AP3"/>
    <mergeCell ref="C4:L4"/>
    <mergeCell ref="N4:V4"/>
    <mergeCell ref="X4:AF4"/>
    <mergeCell ref="AH4:AP4"/>
  </mergeCells>
  <hyperlinks>
    <hyperlink ref="A1" location="Index!A1" display="Back to Index"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4BB6-424E-4884-96FE-EC4F207F0EC2}">
  <sheetPr>
    <tabColor theme="9" tint="0.59996337778862885"/>
  </sheetPr>
  <dimension ref="A1:R33"/>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ColWidth="10.88671875" defaultRowHeight="14.4" x14ac:dyDescent="0.3"/>
  <cols>
    <col min="2" max="2" width="10.6640625" customWidth="1"/>
    <col min="3" max="18" width="12.6640625" customWidth="1"/>
  </cols>
  <sheetData>
    <row r="1" spans="1:18" x14ac:dyDescent="0.3">
      <c r="A1" s="6" t="s">
        <v>68</v>
      </c>
    </row>
    <row r="2" spans="1:18" x14ac:dyDescent="0.3">
      <c r="B2" s="37"/>
      <c r="C2" s="15" t="str">
        <f>Index!D32</f>
        <v>Appendix II Table 9b. Effect of Government Assistance and Taxes on Poverty Using Data Corrected for Underreporting of Key Benefits</v>
      </c>
      <c r="D2" s="16"/>
      <c r="E2" s="16"/>
      <c r="F2" s="16"/>
      <c r="G2" s="16"/>
      <c r="H2" s="16"/>
      <c r="I2" s="16"/>
      <c r="J2" s="16"/>
      <c r="K2" s="16"/>
      <c r="L2" s="16"/>
      <c r="M2" s="16"/>
      <c r="N2" s="16"/>
      <c r="O2" s="16"/>
      <c r="P2" s="16"/>
      <c r="Q2" s="16"/>
      <c r="R2" s="17"/>
    </row>
    <row r="3" spans="1:18" ht="42.6" customHeight="1" x14ac:dyDescent="0.3">
      <c r="B3" s="38"/>
      <c r="C3" s="186" t="s">
        <v>98</v>
      </c>
      <c r="D3" s="187"/>
      <c r="E3" s="187"/>
      <c r="F3" s="187"/>
      <c r="G3" s="187"/>
      <c r="H3" s="187"/>
      <c r="I3" s="187"/>
      <c r="J3" s="187"/>
      <c r="K3" s="187"/>
      <c r="L3" s="187"/>
      <c r="M3" s="187"/>
      <c r="N3" s="187"/>
      <c r="O3" s="187"/>
      <c r="P3" s="187"/>
      <c r="Q3" s="187"/>
      <c r="R3" s="188"/>
    </row>
    <row r="4" spans="1:18" ht="59.4" customHeight="1" x14ac:dyDescent="0.3">
      <c r="B4" s="39"/>
      <c r="C4" s="172" t="s">
        <v>26</v>
      </c>
      <c r="D4" s="174"/>
      <c r="E4" s="172" t="s">
        <v>27</v>
      </c>
      <c r="F4" s="174"/>
      <c r="G4" s="172" t="s">
        <v>13</v>
      </c>
      <c r="H4" s="174"/>
      <c r="I4" s="173" t="s">
        <v>14</v>
      </c>
      <c r="J4" s="174"/>
      <c r="K4" s="172" t="s">
        <v>85</v>
      </c>
      <c r="L4" s="174"/>
      <c r="M4" s="172" t="s">
        <v>86</v>
      </c>
      <c r="N4" s="174"/>
      <c r="O4" s="172" t="s">
        <v>87</v>
      </c>
      <c r="P4" s="174"/>
      <c r="Q4" s="173" t="s">
        <v>88</v>
      </c>
      <c r="R4" s="174"/>
    </row>
    <row r="5" spans="1:18" ht="59.4" customHeight="1" x14ac:dyDescent="0.3">
      <c r="B5" s="7" t="s">
        <v>15</v>
      </c>
      <c r="C5" s="7" t="s">
        <v>36</v>
      </c>
      <c r="D5" s="9" t="s">
        <v>0</v>
      </c>
      <c r="E5" s="7" t="s">
        <v>36</v>
      </c>
      <c r="F5" s="9" t="s">
        <v>0</v>
      </c>
      <c r="G5" s="7" t="s">
        <v>36</v>
      </c>
      <c r="H5" s="9" t="s">
        <v>0</v>
      </c>
      <c r="I5" s="7" t="s">
        <v>36</v>
      </c>
      <c r="J5" s="9" t="s">
        <v>0</v>
      </c>
      <c r="K5" s="7" t="s">
        <v>36</v>
      </c>
      <c r="L5" s="9" t="s">
        <v>0</v>
      </c>
      <c r="M5" s="7" t="s">
        <v>36</v>
      </c>
      <c r="N5" s="9" t="s">
        <v>0</v>
      </c>
      <c r="O5" s="7" t="s">
        <v>36</v>
      </c>
      <c r="P5" s="9" t="s">
        <v>0</v>
      </c>
      <c r="Q5" s="7" t="s">
        <v>36</v>
      </c>
      <c r="R5" s="9" t="s">
        <v>0</v>
      </c>
    </row>
    <row r="6" spans="1:18" x14ac:dyDescent="0.3">
      <c r="B6" s="111">
        <v>1993</v>
      </c>
      <c r="C6" s="42">
        <v>0.25334632796904277</v>
      </c>
      <c r="D6" s="50">
        <v>0.28295069511458459</v>
      </c>
      <c r="E6" s="42">
        <v>0.1594189374822815</v>
      </c>
      <c r="F6" s="49">
        <v>0.2169217877330035</v>
      </c>
      <c r="G6" s="44">
        <f>C6-E6</f>
        <v>9.392739048676127E-2</v>
      </c>
      <c r="H6" s="112">
        <f>D6-F6</f>
        <v>6.6028907381581098E-2</v>
      </c>
      <c r="I6" s="82">
        <f>G6/C6</f>
        <v>0.37074699775494108</v>
      </c>
      <c r="J6" s="83">
        <f>H6/D6</f>
        <v>0.23335835013531889</v>
      </c>
      <c r="K6" s="66">
        <v>65721918.281219482</v>
      </c>
      <c r="L6" s="67">
        <v>19721738.07089996</v>
      </c>
      <c r="M6" s="63">
        <v>41355714.39176178</v>
      </c>
      <c r="N6" s="66">
        <v>15119505.81287384</v>
      </c>
      <c r="O6" s="64">
        <f>K6-M6</f>
        <v>24366203.889457703</v>
      </c>
      <c r="P6" s="113">
        <f>L6-N6</f>
        <v>4602232.2580261193</v>
      </c>
      <c r="Q6" s="35">
        <v>259415318.1855087</v>
      </c>
      <c r="R6" s="68">
        <v>69700263.725852966</v>
      </c>
    </row>
    <row r="7" spans="1:18" x14ac:dyDescent="0.3">
      <c r="B7" s="111">
        <v>1994</v>
      </c>
      <c r="C7" s="42">
        <v>0.24946517780255381</v>
      </c>
      <c r="D7" s="50">
        <v>0.27357463505021329</v>
      </c>
      <c r="E7" s="42">
        <v>0.14374489417921049</v>
      </c>
      <c r="F7" s="49">
        <v>0.18485708696434039</v>
      </c>
      <c r="G7" s="48">
        <f t="shared" ref="G7:H29" si="0">C7-E7</f>
        <v>0.10572028362334332</v>
      </c>
      <c r="H7" s="114">
        <f t="shared" si="0"/>
        <v>8.8717548085872899E-2</v>
      </c>
      <c r="I7" s="87">
        <f t="shared" ref="I7:J29" si="1">G7/C7</f>
        <v>0.42378773885234833</v>
      </c>
      <c r="J7" s="88">
        <f t="shared" si="1"/>
        <v>0.3242901085094721</v>
      </c>
      <c r="K7" s="66">
        <v>65347495.765361793</v>
      </c>
      <c r="L7" s="67">
        <v>19286175.58266449</v>
      </c>
      <c r="M7" s="63">
        <v>37654028.295295723</v>
      </c>
      <c r="N7" s="66">
        <v>13031859.61022949</v>
      </c>
      <c r="O7" s="65">
        <f t="shared" ref="O7:P29" si="2">K7-M7</f>
        <v>27693467.470066071</v>
      </c>
      <c r="P7" s="68">
        <f t="shared" si="2"/>
        <v>6254315.9724349994</v>
      </c>
      <c r="Q7" s="35">
        <v>261950370.55265051</v>
      </c>
      <c r="R7" s="68">
        <v>70496943.472572327</v>
      </c>
    </row>
    <row r="8" spans="1:18" x14ac:dyDescent="0.3">
      <c r="B8" s="111">
        <v>1995</v>
      </c>
      <c r="C8" s="42">
        <v>0.2397026377097615</v>
      </c>
      <c r="D8" s="50">
        <v>0.26113225448762473</v>
      </c>
      <c r="E8" s="42">
        <v>0.13128776259361291</v>
      </c>
      <c r="F8" s="49">
        <v>0.16778856605643169</v>
      </c>
      <c r="G8" s="48">
        <f t="shared" si="0"/>
        <v>0.10841487511614858</v>
      </c>
      <c r="H8" s="114">
        <f t="shared" si="0"/>
        <v>9.3343688431193034E-2</v>
      </c>
      <c r="I8" s="87">
        <f t="shared" si="1"/>
        <v>0.45228903674985954</v>
      </c>
      <c r="J8" s="88">
        <f t="shared" si="1"/>
        <v>0.35745752134046188</v>
      </c>
      <c r="K8" s="66">
        <v>63337638.924045563</v>
      </c>
      <c r="L8" s="67">
        <v>18577521.808074951</v>
      </c>
      <c r="M8" s="63">
        <v>34690719.225078583</v>
      </c>
      <c r="N8" s="66">
        <v>11936846.909912109</v>
      </c>
      <c r="O8" s="65">
        <f t="shared" si="2"/>
        <v>28646919.69896698</v>
      </c>
      <c r="P8" s="68">
        <f t="shared" si="2"/>
        <v>6640674.8981628418</v>
      </c>
      <c r="Q8" s="35">
        <v>264234217.56725311</v>
      </c>
      <c r="R8" s="68">
        <v>71142195.147537231</v>
      </c>
    </row>
    <row r="9" spans="1:18" x14ac:dyDescent="0.3">
      <c r="B9" s="111">
        <v>1996</v>
      </c>
      <c r="C9" s="42">
        <v>0.2372628690440087</v>
      </c>
      <c r="D9" s="50">
        <v>0.25677857726446779</v>
      </c>
      <c r="E9" s="42">
        <v>0.12852367877925139</v>
      </c>
      <c r="F9" s="49">
        <v>0.16095924412766671</v>
      </c>
      <c r="G9" s="48">
        <f t="shared" si="0"/>
        <v>0.10873919026475731</v>
      </c>
      <c r="H9" s="114">
        <f t="shared" si="0"/>
        <v>9.5819333136801077E-2</v>
      </c>
      <c r="I9" s="87">
        <f t="shared" si="1"/>
        <v>0.45830681683524538</v>
      </c>
      <c r="J9" s="88">
        <f t="shared" si="1"/>
        <v>0.37315937395397453</v>
      </c>
      <c r="K9" s="66">
        <v>63273775.827213287</v>
      </c>
      <c r="L9" s="67">
        <v>18288525.165744781</v>
      </c>
      <c r="M9" s="63">
        <v>34274973.038696289</v>
      </c>
      <c r="N9" s="66">
        <v>11463990.564353939</v>
      </c>
      <c r="O9" s="65">
        <f t="shared" si="2"/>
        <v>28998802.788516998</v>
      </c>
      <c r="P9" s="68">
        <f t="shared" si="2"/>
        <v>6824534.6013908423</v>
      </c>
      <c r="Q9" s="35">
        <v>266682165.9965553</v>
      </c>
      <c r="R9" s="68">
        <v>71222939.859615326</v>
      </c>
    </row>
    <row r="10" spans="1:18" x14ac:dyDescent="0.3">
      <c r="B10" s="111">
        <v>1997</v>
      </c>
      <c r="C10" s="42">
        <v>0.2297274498390329</v>
      </c>
      <c r="D10" s="50">
        <v>0.2453291216140335</v>
      </c>
      <c r="E10" s="42">
        <v>0.12858684263870529</v>
      </c>
      <c r="F10" s="49">
        <v>0.16417884319104431</v>
      </c>
      <c r="G10" s="48">
        <f t="shared" si="0"/>
        <v>0.10114060720032761</v>
      </c>
      <c r="H10" s="114">
        <f t="shared" si="0"/>
        <v>8.1150278422989192E-2</v>
      </c>
      <c r="I10" s="87">
        <f t="shared" si="1"/>
        <v>0.44026348297164986</v>
      </c>
      <c r="J10" s="88">
        <f t="shared" si="1"/>
        <v>0.33078127003063124</v>
      </c>
      <c r="K10" s="66">
        <v>61793058.154632092</v>
      </c>
      <c r="L10" s="67">
        <v>17582491.648639679</v>
      </c>
      <c r="M10" s="63">
        <v>34587831.148004062</v>
      </c>
      <c r="N10" s="66">
        <v>11766532.730799669</v>
      </c>
      <c r="O10" s="65">
        <f t="shared" si="2"/>
        <v>27205227.006628029</v>
      </c>
      <c r="P10" s="68">
        <f t="shared" si="2"/>
        <v>5815958.9178400096</v>
      </c>
      <c r="Q10" s="35">
        <v>268984216.7225976</v>
      </c>
      <c r="R10" s="68">
        <v>71668995.237758636</v>
      </c>
    </row>
    <row r="11" spans="1:18" x14ac:dyDescent="0.3">
      <c r="B11" s="111">
        <v>1998</v>
      </c>
      <c r="C11" s="42">
        <v>0.22003122850427401</v>
      </c>
      <c r="D11" s="50">
        <v>0.23496793668147081</v>
      </c>
      <c r="E11" s="42">
        <v>0.1222523187233561</v>
      </c>
      <c r="F11" s="49">
        <v>0.1561491907241358</v>
      </c>
      <c r="G11" s="48">
        <f t="shared" si="0"/>
        <v>9.7778909780917911E-2</v>
      </c>
      <c r="H11" s="114">
        <f t="shared" si="0"/>
        <v>7.8818745957335012E-2</v>
      </c>
      <c r="I11" s="87">
        <f t="shared" si="1"/>
        <v>0.4443865102494694</v>
      </c>
      <c r="J11" s="88">
        <f t="shared" si="1"/>
        <v>0.33544468692417356</v>
      </c>
      <c r="K11" s="66">
        <v>59748421.094514847</v>
      </c>
      <c r="L11" s="67">
        <v>16915180.375201229</v>
      </c>
      <c r="M11" s="63">
        <v>33197028.75140762</v>
      </c>
      <c r="N11" s="66">
        <v>11241072.989975929</v>
      </c>
      <c r="O11" s="65">
        <f t="shared" si="2"/>
        <v>26551392.343107227</v>
      </c>
      <c r="P11" s="68">
        <f t="shared" si="2"/>
        <v>5674107.3852252997</v>
      </c>
      <c r="Q11" s="35">
        <v>271545187.02037001</v>
      </c>
      <c r="R11" s="68">
        <v>71989313.15523243</v>
      </c>
    </row>
    <row r="12" spans="1:18" x14ac:dyDescent="0.3">
      <c r="B12" s="111">
        <v>1999</v>
      </c>
      <c r="C12" s="42">
        <v>0.2117336678101156</v>
      </c>
      <c r="D12" s="50">
        <v>0.2157882732560224</v>
      </c>
      <c r="E12" s="42">
        <v>0.1162473164357378</v>
      </c>
      <c r="F12" s="49">
        <v>0.13980987998374839</v>
      </c>
      <c r="G12" s="48">
        <f t="shared" si="0"/>
        <v>9.5486351374377804E-2</v>
      </c>
      <c r="H12" s="114">
        <f t="shared" si="0"/>
        <v>7.5978393272274014E-2</v>
      </c>
      <c r="I12" s="87">
        <f t="shared" si="1"/>
        <v>0.45097386902120218</v>
      </c>
      <c r="J12" s="88">
        <f t="shared" si="1"/>
        <v>0.35209695191420021</v>
      </c>
      <c r="K12" s="66">
        <v>57994141.05209589</v>
      </c>
      <c r="L12" s="67">
        <v>15603510.307366369</v>
      </c>
      <c r="M12" s="63">
        <v>31840298.881270889</v>
      </c>
      <c r="N12" s="66">
        <v>10109561.888980869</v>
      </c>
      <c r="O12" s="65">
        <f t="shared" si="2"/>
        <v>26153842.170825001</v>
      </c>
      <c r="P12" s="68">
        <f t="shared" si="2"/>
        <v>5493948.4183855001</v>
      </c>
      <c r="Q12" s="35">
        <v>273901366.99518901</v>
      </c>
      <c r="R12" s="68">
        <v>72309352.458896399</v>
      </c>
    </row>
    <row r="13" spans="1:18" x14ac:dyDescent="0.3">
      <c r="B13" s="111">
        <v>2001</v>
      </c>
      <c r="C13" s="42">
        <v>0.21689503213417821</v>
      </c>
      <c r="D13" s="50">
        <v>0.21439907926906379</v>
      </c>
      <c r="E13" s="42">
        <v>0.12562811797909421</v>
      </c>
      <c r="F13" s="49">
        <v>0.15087611627666431</v>
      </c>
      <c r="G13" s="48">
        <f t="shared" si="0"/>
        <v>9.1266914155084006E-2</v>
      </c>
      <c r="H13" s="114">
        <f t="shared" si="0"/>
        <v>6.3522962992399484E-2</v>
      </c>
      <c r="I13" s="87">
        <f t="shared" si="1"/>
        <v>0.42078840283729213</v>
      </c>
      <c r="J13" s="88">
        <f t="shared" si="1"/>
        <v>0.29628374902058352</v>
      </c>
      <c r="K13" s="66">
        <v>61150723.193238847</v>
      </c>
      <c r="L13" s="67">
        <v>15568438.776573781</v>
      </c>
      <c r="M13" s="63">
        <v>35419208.048410527</v>
      </c>
      <c r="N13" s="66">
        <v>10955763.369453071</v>
      </c>
      <c r="O13" s="65">
        <f t="shared" si="2"/>
        <v>25731515.14482832</v>
      </c>
      <c r="P13" s="68">
        <f t="shared" si="2"/>
        <v>4612675.4071207102</v>
      </c>
      <c r="Q13" s="35">
        <v>281936947.06391001</v>
      </c>
      <c r="R13" s="68">
        <v>72614298.669799328</v>
      </c>
    </row>
    <row r="14" spans="1:18" x14ac:dyDescent="0.3">
      <c r="B14" s="111">
        <v>2002</v>
      </c>
      <c r="C14" s="42">
        <v>0.22686865980299331</v>
      </c>
      <c r="D14" s="50">
        <v>0.22527738601919731</v>
      </c>
      <c r="E14" s="42">
        <v>0.1282389607661221</v>
      </c>
      <c r="F14" s="49">
        <v>0.1527348742867192</v>
      </c>
      <c r="G14" s="48">
        <f t="shared" si="0"/>
        <v>9.8629699036871216E-2</v>
      </c>
      <c r="H14" s="114">
        <f t="shared" si="0"/>
        <v>7.254251173247811E-2</v>
      </c>
      <c r="I14" s="87">
        <f t="shared" si="1"/>
        <v>0.43474360505553572</v>
      </c>
      <c r="J14" s="88">
        <f t="shared" si="1"/>
        <v>0.32201417556530199</v>
      </c>
      <c r="K14" s="66">
        <v>64819530.463088147</v>
      </c>
      <c r="L14" s="67">
        <v>16509408.80651724</v>
      </c>
      <c r="M14" s="63">
        <v>36639654.11155808</v>
      </c>
      <c r="N14" s="66">
        <v>11193145.140616059</v>
      </c>
      <c r="O14" s="65">
        <f t="shared" si="2"/>
        <v>28179876.351530068</v>
      </c>
      <c r="P14" s="68">
        <f t="shared" si="2"/>
        <v>5316263.6659011804</v>
      </c>
      <c r="Q14" s="35">
        <v>285713903.89212728</v>
      </c>
      <c r="R14" s="68">
        <v>73284802.785799265</v>
      </c>
    </row>
    <row r="15" spans="1:18" x14ac:dyDescent="0.3">
      <c r="B15" s="111">
        <v>2003</v>
      </c>
      <c r="C15" s="42">
        <v>0.23120643772689381</v>
      </c>
      <c r="D15" s="50">
        <v>0.23160447907102541</v>
      </c>
      <c r="E15" s="42">
        <v>0.1300447218092021</v>
      </c>
      <c r="F15" s="49">
        <v>0.15206452391058031</v>
      </c>
      <c r="G15" s="48">
        <f t="shared" si="0"/>
        <v>0.10116171591769171</v>
      </c>
      <c r="H15" s="114">
        <f t="shared" si="0"/>
        <v>7.9539955160445097E-2</v>
      </c>
      <c r="I15" s="87">
        <f t="shared" si="1"/>
        <v>0.43753849119541466</v>
      </c>
      <c r="J15" s="88">
        <f t="shared" si="1"/>
        <v>0.34343012483818514</v>
      </c>
      <c r="K15" s="66">
        <v>66598819.851493724</v>
      </c>
      <c r="L15" s="67">
        <v>17029169.761922721</v>
      </c>
      <c r="M15" s="63">
        <v>37459272.698275916</v>
      </c>
      <c r="N15" s="66">
        <v>11180839.864694949</v>
      </c>
      <c r="O15" s="65">
        <f t="shared" si="2"/>
        <v>29139547.153217807</v>
      </c>
      <c r="P15" s="68">
        <f t="shared" si="2"/>
        <v>5848329.8972277716</v>
      </c>
      <c r="Q15" s="35">
        <v>288049158.60587639</v>
      </c>
      <c r="R15" s="68">
        <v>73526944.859734058</v>
      </c>
    </row>
    <row r="16" spans="1:18" x14ac:dyDescent="0.3">
      <c r="B16" s="111">
        <v>2004</v>
      </c>
      <c r="C16" s="42">
        <v>0.23225511653290451</v>
      </c>
      <c r="D16" s="50">
        <v>0.22991435881775549</v>
      </c>
      <c r="E16" s="42">
        <v>0.12675171348697961</v>
      </c>
      <c r="F16" s="49">
        <v>0.1394212928462806</v>
      </c>
      <c r="G16" s="48">
        <f t="shared" si="0"/>
        <v>0.1055034030459249</v>
      </c>
      <c r="H16" s="114">
        <f t="shared" si="0"/>
        <v>9.0493065971474884E-2</v>
      </c>
      <c r="I16" s="87">
        <f t="shared" si="1"/>
        <v>0.45425652885876383</v>
      </c>
      <c r="J16" s="88">
        <f t="shared" si="1"/>
        <v>0.39359466906199342</v>
      </c>
      <c r="K16" s="66">
        <v>67583938.008886337</v>
      </c>
      <c r="L16" s="67">
        <v>16971383.31885469</v>
      </c>
      <c r="M16" s="63">
        <v>36883492.922363758</v>
      </c>
      <c r="N16" s="66">
        <v>10291537.31794584</v>
      </c>
      <c r="O16" s="65">
        <f t="shared" si="2"/>
        <v>30700445.086522579</v>
      </c>
      <c r="P16" s="68">
        <f t="shared" si="2"/>
        <v>6679846.0009088498</v>
      </c>
      <c r="Q16" s="35">
        <v>290990093.21205401</v>
      </c>
      <c r="R16" s="68">
        <v>73816108.772515893</v>
      </c>
    </row>
    <row r="17" spans="2:18" x14ac:dyDescent="0.3">
      <c r="B17" s="111">
        <v>2005</v>
      </c>
      <c r="C17" s="42">
        <v>0.23071015511490239</v>
      </c>
      <c r="D17" s="50">
        <v>0.2310895970333777</v>
      </c>
      <c r="E17" s="42">
        <v>0.12758344187061671</v>
      </c>
      <c r="F17" s="49">
        <v>0.14349654212613591</v>
      </c>
      <c r="G17" s="48">
        <f t="shared" si="0"/>
        <v>0.10312671324428568</v>
      </c>
      <c r="H17" s="114">
        <f t="shared" si="0"/>
        <v>8.7593054907241785E-2</v>
      </c>
      <c r="I17" s="87">
        <f t="shared" si="1"/>
        <v>0.4469968527953383</v>
      </c>
      <c r="J17" s="88">
        <f t="shared" si="1"/>
        <v>0.37904369574278229</v>
      </c>
      <c r="K17" s="66">
        <v>67753013.287742138</v>
      </c>
      <c r="L17" s="67">
        <v>17094356.594062328</v>
      </c>
      <c r="M17" s="63">
        <v>37467629.580720663</v>
      </c>
      <c r="N17" s="66">
        <v>10614848.49430394</v>
      </c>
      <c r="O17" s="65">
        <f t="shared" si="2"/>
        <v>30285383.707021475</v>
      </c>
      <c r="P17" s="68">
        <f t="shared" si="2"/>
        <v>6479508.0997583885</v>
      </c>
      <c r="Q17" s="35">
        <v>293671569.22068977</v>
      </c>
      <c r="R17" s="68">
        <v>73972852.147010684</v>
      </c>
    </row>
    <row r="18" spans="2:18" x14ac:dyDescent="0.3">
      <c r="B18" s="111">
        <v>2006</v>
      </c>
      <c r="C18" s="42">
        <v>0.22603350657977059</v>
      </c>
      <c r="D18" s="50">
        <v>0.22687618522528791</v>
      </c>
      <c r="E18" s="42">
        <v>0.1283720713675606</v>
      </c>
      <c r="F18" s="49">
        <v>0.14142000149354911</v>
      </c>
      <c r="G18" s="48">
        <f t="shared" si="0"/>
        <v>9.766143521220999E-2</v>
      </c>
      <c r="H18" s="114">
        <f t="shared" si="0"/>
        <v>8.54561837317388E-2</v>
      </c>
      <c r="I18" s="87">
        <f t="shared" si="1"/>
        <v>0.43206618651356371</v>
      </c>
      <c r="J18" s="88">
        <f t="shared" si="1"/>
        <v>0.37666440683001112</v>
      </c>
      <c r="K18" s="66">
        <v>67046720.438418508</v>
      </c>
      <c r="L18" s="67">
        <v>16803755.24392033</v>
      </c>
      <c r="M18" s="63">
        <v>38078099.620350003</v>
      </c>
      <c r="N18" s="66">
        <v>10474378.742452379</v>
      </c>
      <c r="O18" s="65">
        <f t="shared" si="2"/>
        <v>28968620.818068504</v>
      </c>
      <c r="P18" s="68">
        <f t="shared" si="2"/>
        <v>6329376.5014679506</v>
      </c>
      <c r="Q18" s="35">
        <v>296622927.51608801</v>
      </c>
      <c r="R18" s="68">
        <v>74065751.886802077</v>
      </c>
    </row>
    <row r="19" spans="2:18" x14ac:dyDescent="0.3">
      <c r="B19" s="111">
        <v>2007</v>
      </c>
      <c r="C19" s="42">
        <v>0.2324150197275506</v>
      </c>
      <c r="D19" s="50">
        <v>0.2371080120116757</v>
      </c>
      <c r="E19" s="42">
        <v>0.13480861664721011</v>
      </c>
      <c r="F19" s="49">
        <v>0.1495160433220081</v>
      </c>
      <c r="G19" s="48">
        <f t="shared" si="0"/>
        <v>9.7606403080340493E-2</v>
      </c>
      <c r="H19" s="114">
        <f t="shared" si="0"/>
        <v>8.7591968689667593E-2</v>
      </c>
      <c r="I19" s="87">
        <f t="shared" si="1"/>
        <v>0.41996598668519775</v>
      </c>
      <c r="J19" s="88">
        <f t="shared" si="1"/>
        <v>0.36941800467440289</v>
      </c>
      <c r="K19" s="66">
        <v>69477027.242015123</v>
      </c>
      <c r="L19" s="67">
        <v>17637685.326367378</v>
      </c>
      <c r="M19" s="63">
        <v>40299038.944367893</v>
      </c>
      <c r="N19" s="66">
        <v>11122006.80602574</v>
      </c>
      <c r="O19" s="65">
        <f t="shared" si="2"/>
        <v>29177988.29764723</v>
      </c>
      <c r="P19" s="68">
        <f t="shared" si="2"/>
        <v>6515678.5203416385</v>
      </c>
      <c r="Q19" s="35">
        <v>298935186.38967413</v>
      </c>
      <c r="R19" s="68">
        <v>74386711.67931205</v>
      </c>
    </row>
    <row r="20" spans="2:18" x14ac:dyDescent="0.3">
      <c r="B20" s="111">
        <v>2008</v>
      </c>
      <c r="C20" s="42">
        <v>0.25228552294685819</v>
      </c>
      <c r="D20" s="50">
        <v>0.26078043498170012</v>
      </c>
      <c r="E20" s="42">
        <v>0.13954515509476881</v>
      </c>
      <c r="F20" s="49">
        <v>0.15566119953552299</v>
      </c>
      <c r="G20" s="48">
        <f t="shared" si="0"/>
        <v>0.11274036785208938</v>
      </c>
      <c r="H20" s="114">
        <f t="shared" si="0"/>
        <v>0.10511923544617713</v>
      </c>
      <c r="I20" s="87">
        <f t="shared" si="1"/>
        <v>0.44687608918343358</v>
      </c>
      <c r="J20" s="88">
        <f t="shared" si="1"/>
        <v>0.40309479295697054</v>
      </c>
      <c r="K20" s="66">
        <v>76027787.227635086</v>
      </c>
      <c r="L20" s="67">
        <v>19426487.650671661</v>
      </c>
      <c r="M20" s="63">
        <v>42052787.002079308</v>
      </c>
      <c r="N20" s="66">
        <v>11595771.633243021</v>
      </c>
      <c r="O20" s="65">
        <f t="shared" si="2"/>
        <v>33975000.225555778</v>
      </c>
      <c r="P20" s="68">
        <f t="shared" si="2"/>
        <v>7830716.0174286403</v>
      </c>
      <c r="Q20" s="35">
        <v>301356123.56817508</v>
      </c>
      <c r="R20" s="68">
        <v>74493654.602711618</v>
      </c>
    </row>
    <row r="21" spans="2:18" x14ac:dyDescent="0.3">
      <c r="B21" s="111">
        <v>2009</v>
      </c>
      <c r="C21" s="42">
        <v>0.28463538749667722</v>
      </c>
      <c r="D21" s="50">
        <v>0.29450029462033372</v>
      </c>
      <c r="E21" s="42">
        <v>0.13516526098774079</v>
      </c>
      <c r="F21" s="49">
        <v>0.13881554592624229</v>
      </c>
      <c r="G21" s="48">
        <f t="shared" si="0"/>
        <v>0.14947012650893643</v>
      </c>
      <c r="H21" s="114">
        <f t="shared" si="0"/>
        <v>0.15568474869409143</v>
      </c>
      <c r="I21" s="87">
        <f t="shared" si="1"/>
        <v>0.52512840312479181</v>
      </c>
      <c r="J21" s="88">
        <f t="shared" si="1"/>
        <v>0.52864038351743714</v>
      </c>
      <c r="K21" s="66">
        <v>86608835.705351591</v>
      </c>
      <c r="L21" s="67">
        <v>22099163.687637571</v>
      </c>
      <c r="M21" s="63">
        <v>41128076.114902847</v>
      </c>
      <c r="N21" s="66">
        <v>10416653.320390221</v>
      </c>
      <c r="O21" s="65">
        <f t="shared" si="2"/>
        <v>45480759.590448745</v>
      </c>
      <c r="P21" s="68">
        <f t="shared" si="2"/>
        <v>11682510.367247351</v>
      </c>
      <c r="Q21" s="35">
        <v>304279929.7271589</v>
      </c>
      <c r="R21" s="68">
        <v>75039529.981209517</v>
      </c>
    </row>
    <row r="22" spans="2:18" x14ac:dyDescent="0.3">
      <c r="B22" s="111">
        <v>2010</v>
      </c>
      <c r="C22" s="42">
        <v>0.28803771744102907</v>
      </c>
      <c r="D22" s="50">
        <v>0.30040258851307589</v>
      </c>
      <c r="E22" s="42">
        <v>0.13865340326361661</v>
      </c>
      <c r="F22" s="49">
        <v>0.13903978789841159</v>
      </c>
      <c r="G22" s="48">
        <f t="shared" si="0"/>
        <v>0.14938431417741246</v>
      </c>
      <c r="H22" s="114">
        <f t="shared" si="0"/>
        <v>0.16136280061466429</v>
      </c>
      <c r="I22" s="87">
        <f t="shared" si="1"/>
        <v>0.51862761413527869</v>
      </c>
      <c r="J22" s="88">
        <f t="shared" si="1"/>
        <v>0.53715516039117128</v>
      </c>
      <c r="K22" s="66">
        <v>88171128.918508828</v>
      </c>
      <c r="L22" s="67">
        <v>22504925.06757265</v>
      </c>
      <c r="M22" s="63">
        <v>42443146.691888511</v>
      </c>
      <c r="N22" s="66">
        <v>10416288.43330938</v>
      </c>
      <c r="O22" s="65">
        <f t="shared" si="2"/>
        <v>45727982.226620317</v>
      </c>
      <c r="P22" s="68">
        <f t="shared" si="2"/>
        <v>12088636.63426327</v>
      </c>
      <c r="Q22" s="35">
        <v>306109664.04620397</v>
      </c>
      <c r="R22" s="68">
        <v>74915882.645908237</v>
      </c>
    </row>
    <row r="23" spans="2:18" x14ac:dyDescent="0.3">
      <c r="B23" s="111">
        <v>2011</v>
      </c>
      <c r="C23" s="42">
        <v>0.28919231710987309</v>
      </c>
      <c r="D23" s="50">
        <v>0.29779268071809489</v>
      </c>
      <c r="E23" s="42">
        <v>0.14346514066280849</v>
      </c>
      <c r="F23" s="49">
        <v>0.14471162519232769</v>
      </c>
      <c r="G23" s="48">
        <f t="shared" si="0"/>
        <v>0.14572717644706459</v>
      </c>
      <c r="H23" s="114">
        <f t="shared" si="0"/>
        <v>0.1530810555257672</v>
      </c>
      <c r="I23" s="87">
        <f t="shared" si="1"/>
        <v>0.50391095414785292</v>
      </c>
      <c r="J23" s="88">
        <f t="shared" si="1"/>
        <v>0.5140524446626048</v>
      </c>
      <c r="K23" s="66">
        <v>89310471.250869393</v>
      </c>
      <c r="L23" s="67">
        <v>22068779.142718319</v>
      </c>
      <c r="M23" s="63">
        <v>44305946.467449427</v>
      </c>
      <c r="N23" s="66">
        <v>10724269.273684859</v>
      </c>
      <c r="O23" s="65">
        <f t="shared" si="2"/>
        <v>45004524.783419967</v>
      </c>
      <c r="P23" s="68">
        <f t="shared" si="2"/>
        <v>11344509.86903346</v>
      </c>
      <c r="Q23" s="35">
        <v>308827261.19220382</v>
      </c>
      <c r="R23" s="68">
        <v>74107862.857817173</v>
      </c>
    </row>
    <row r="24" spans="2:18" x14ac:dyDescent="0.3">
      <c r="B24" s="111">
        <v>2012</v>
      </c>
      <c r="C24" s="42">
        <v>0.29028533886133989</v>
      </c>
      <c r="D24" s="50">
        <v>0.296965942641509</v>
      </c>
      <c r="E24" s="42">
        <v>0.1405974974022175</v>
      </c>
      <c r="F24" s="49">
        <v>0.13976992272143171</v>
      </c>
      <c r="G24" s="48">
        <f t="shared" si="0"/>
        <v>0.14968784145912239</v>
      </c>
      <c r="H24" s="114">
        <f t="shared" si="0"/>
        <v>0.15719601992007728</v>
      </c>
      <c r="I24" s="87">
        <f t="shared" si="1"/>
        <v>0.5156576010565368</v>
      </c>
      <c r="J24" s="88">
        <f t="shared" si="1"/>
        <v>0.529340228451183</v>
      </c>
      <c r="K24" s="66">
        <v>90312463.505644977</v>
      </c>
      <c r="L24" s="67">
        <v>22031052.986571129</v>
      </c>
      <c r="M24" s="63">
        <v>43742155.228818059</v>
      </c>
      <c r="N24" s="66">
        <v>10369130.36563945</v>
      </c>
      <c r="O24" s="65">
        <f t="shared" si="2"/>
        <v>46570308.276826918</v>
      </c>
      <c r="P24" s="68">
        <f t="shared" si="2"/>
        <v>11661922.620931679</v>
      </c>
      <c r="Q24" s="35">
        <v>311116172.3148008</v>
      </c>
      <c r="R24" s="68">
        <v>74187136.715426505</v>
      </c>
    </row>
    <row r="25" spans="2:18" x14ac:dyDescent="0.3">
      <c r="B25" s="111">
        <v>2013</v>
      </c>
      <c r="C25" s="42">
        <v>0.2804595922150151</v>
      </c>
      <c r="D25" s="50">
        <v>0.28193169872624402</v>
      </c>
      <c r="E25" s="42">
        <v>0.14133354961000069</v>
      </c>
      <c r="F25" s="49">
        <v>0.13891628919688659</v>
      </c>
      <c r="G25" s="48">
        <f t="shared" si="0"/>
        <v>0.13912604260501441</v>
      </c>
      <c r="H25" s="114">
        <f t="shared" si="0"/>
        <v>0.14301540952935743</v>
      </c>
      <c r="I25" s="87">
        <f t="shared" si="1"/>
        <v>0.49606448296606326</v>
      </c>
      <c r="J25" s="88">
        <f t="shared" si="1"/>
        <v>0.5072697045968767</v>
      </c>
      <c r="K25" s="66">
        <v>87896329</v>
      </c>
      <c r="L25" s="67">
        <v>20849678</v>
      </c>
      <c r="M25" s="63">
        <v>44294082</v>
      </c>
      <c r="N25" s="66">
        <v>10273268</v>
      </c>
      <c r="O25" s="65">
        <f t="shared" si="2"/>
        <v>43602247</v>
      </c>
      <c r="P25" s="68">
        <f t="shared" si="2"/>
        <v>10576410</v>
      </c>
      <c r="Q25" s="35">
        <v>313401044</v>
      </c>
      <c r="R25" s="68">
        <v>73952940</v>
      </c>
    </row>
    <row r="26" spans="2:18" x14ac:dyDescent="0.3">
      <c r="B26" s="111">
        <v>2014</v>
      </c>
      <c r="C26" s="42">
        <v>0.27514440139793928</v>
      </c>
      <c r="D26" s="50">
        <v>0.281432525686167</v>
      </c>
      <c r="E26" s="42">
        <v>0.13981578210420309</v>
      </c>
      <c r="F26" s="49">
        <v>0.1359039031946109</v>
      </c>
      <c r="G26" s="48">
        <f t="shared" si="0"/>
        <v>0.13532861929373619</v>
      </c>
      <c r="H26" s="114">
        <f t="shared" si="0"/>
        <v>0.1455286224915561</v>
      </c>
      <c r="I26" s="87">
        <f t="shared" si="1"/>
        <v>0.49184580389848248</v>
      </c>
      <c r="J26" s="88">
        <f t="shared" si="1"/>
        <v>0.51709951483660066</v>
      </c>
      <c r="K26" s="66">
        <v>86991841.625131845</v>
      </c>
      <c r="L26" s="67">
        <v>20803467.54670012</v>
      </c>
      <c r="M26" s="63">
        <v>44205269.348409407</v>
      </c>
      <c r="N26" s="66">
        <v>10046004.571382521</v>
      </c>
      <c r="O26" s="65">
        <f t="shared" si="2"/>
        <v>42786572.276722439</v>
      </c>
      <c r="P26" s="68">
        <f t="shared" si="2"/>
        <v>10757462.975317599</v>
      </c>
      <c r="Q26" s="35">
        <v>316167951.02189338</v>
      </c>
      <c r="R26" s="68">
        <v>73919912.049890876</v>
      </c>
    </row>
    <row r="27" spans="2:18" x14ac:dyDescent="0.3">
      <c r="B27" s="111">
        <v>2015</v>
      </c>
      <c r="C27" s="42">
        <v>0.26437196598325818</v>
      </c>
      <c r="D27" s="50">
        <v>0.27045701077427431</v>
      </c>
      <c r="E27" s="42">
        <v>0.12862723272888921</v>
      </c>
      <c r="F27" s="49">
        <v>0.12817432478591559</v>
      </c>
      <c r="G27" s="48">
        <f t="shared" si="0"/>
        <v>0.13574473325436898</v>
      </c>
      <c r="H27" s="114">
        <f t="shared" si="0"/>
        <v>0.14228268598835872</v>
      </c>
      <c r="I27" s="87">
        <f t="shared" si="1"/>
        <v>0.51346114838426271</v>
      </c>
      <c r="J27" s="88">
        <f t="shared" si="1"/>
        <v>0.52608244682223837</v>
      </c>
      <c r="K27" s="66">
        <v>84299890.413709641</v>
      </c>
      <c r="L27" s="67">
        <v>20030575.178804278</v>
      </c>
      <c r="M27" s="63">
        <v>41015171.873218767</v>
      </c>
      <c r="N27" s="66">
        <v>9492841.1774821281</v>
      </c>
      <c r="O27" s="65">
        <f t="shared" si="2"/>
        <v>43284718.540490873</v>
      </c>
      <c r="P27" s="68">
        <f t="shared" si="2"/>
        <v>10537734.00132215</v>
      </c>
      <c r="Q27" s="35">
        <v>318868493.11037791</v>
      </c>
      <c r="R27" s="68">
        <v>74061955.80384481</v>
      </c>
    </row>
    <row r="28" spans="2:18" x14ac:dyDescent="0.3">
      <c r="B28" s="111">
        <v>2016</v>
      </c>
      <c r="C28" s="42">
        <v>0.25318614067682482</v>
      </c>
      <c r="D28" s="50">
        <v>0.24866545151323549</v>
      </c>
      <c r="E28" s="42">
        <v>0.1248603569998185</v>
      </c>
      <c r="F28" s="49">
        <v>0.12036325316682341</v>
      </c>
      <c r="G28" s="48">
        <f t="shared" si="0"/>
        <v>0.12832578367700631</v>
      </c>
      <c r="H28" s="114">
        <f t="shared" si="0"/>
        <v>0.1283021983464121</v>
      </c>
      <c r="I28" s="87">
        <f t="shared" si="1"/>
        <v>0.50684363422880085</v>
      </c>
      <c r="J28" s="88">
        <f t="shared" si="1"/>
        <v>0.51596310450703309</v>
      </c>
      <c r="K28" s="66">
        <v>81113750.42521739</v>
      </c>
      <c r="L28" s="67">
        <v>18412933.91566658</v>
      </c>
      <c r="M28" s="63">
        <v>40001762.373772264</v>
      </c>
      <c r="N28" s="66">
        <v>8912539.3694564104</v>
      </c>
      <c r="O28" s="65">
        <f t="shared" si="2"/>
        <v>41111988.051445127</v>
      </c>
      <c r="P28" s="68">
        <f t="shared" si="2"/>
        <v>9500394.5462101698</v>
      </c>
      <c r="Q28" s="35">
        <v>320372000.64893627</v>
      </c>
      <c r="R28" s="68">
        <v>74047012.979149342</v>
      </c>
    </row>
    <row r="29" spans="2:18" x14ac:dyDescent="0.3">
      <c r="B29" s="115">
        <v>2017</v>
      </c>
      <c r="C29" s="53">
        <v>0.25048426870324841</v>
      </c>
      <c r="D29" s="55">
        <v>0.2463709665197345</v>
      </c>
      <c r="E29" s="53">
        <v>0.12621546457125801</v>
      </c>
      <c r="F29" s="54">
        <v>0.12691417086466431</v>
      </c>
      <c r="G29" s="56">
        <f t="shared" si="0"/>
        <v>0.1242688041319904</v>
      </c>
      <c r="H29" s="116">
        <f t="shared" si="0"/>
        <v>0.1194567956550702</v>
      </c>
      <c r="I29" s="90">
        <f t="shared" si="1"/>
        <v>0.49611420619477337</v>
      </c>
      <c r="J29" s="91">
        <f t="shared" si="1"/>
        <v>0.48486555596436975</v>
      </c>
      <c r="K29" s="70">
        <v>80945516.014438987</v>
      </c>
      <c r="L29" s="71">
        <v>18222333.39990842</v>
      </c>
      <c r="M29" s="69">
        <v>40787295.591909289</v>
      </c>
      <c r="N29" s="70">
        <v>9386951.5849937201</v>
      </c>
      <c r="O29" s="72">
        <f t="shared" si="2"/>
        <v>40158220.422529697</v>
      </c>
      <c r="P29" s="74">
        <f t="shared" si="2"/>
        <v>8835381.8149146996</v>
      </c>
      <c r="Q29" s="73">
        <v>323156086.54185021</v>
      </c>
      <c r="R29" s="74">
        <v>73962990.271618724</v>
      </c>
    </row>
    <row r="31" spans="2:18" x14ac:dyDescent="0.3">
      <c r="B31" t="s">
        <v>78</v>
      </c>
    </row>
    <row r="33" spans="2:2" x14ac:dyDescent="0.3">
      <c r="B33" t="s">
        <v>105</v>
      </c>
    </row>
  </sheetData>
  <mergeCells count="9">
    <mergeCell ref="C3:R3"/>
    <mergeCell ref="C4:D4"/>
    <mergeCell ref="E4:F4"/>
    <mergeCell ref="G4:H4"/>
    <mergeCell ref="I4:J4"/>
    <mergeCell ref="K4:L4"/>
    <mergeCell ref="M4:N4"/>
    <mergeCell ref="O4:P4"/>
    <mergeCell ref="Q4:R4"/>
  </mergeCells>
  <hyperlinks>
    <hyperlink ref="A1" location="Index!A1" display="Back to Index"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18232-B204-416F-A6D9-B6FE5118030F}">
  <sheetPr>
    <tabColor theme="9" tint="0.59996337778862885"/>
  </sheetPr>
  <dimension ref="A1:O23"/>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ColWidth="10.88671875" defaultRowHeight="14.4" x14ac:dyDescent="0.3"/>
  <cols>
    <col min="2" max="2" width="36.6640625" customWidth="1"/>
    <col min="3" max="15" width="13.88671875" customWidth="1"/>
  </cols>
  <sheetData>
    <row r="1" spans="1:15" x14ac:dyDescent="0.3">
      <c r="A1" s="6" t="s">
        <v>68</v>
      </c>
    </row>
    <row r="2" spans="1:15" x14ac:dyDescent="0.3">
      <c r="B2" s="37"/>
      <c r="C2" s="16" t="str">
        <f>Index!D33</f>
        <v>Appendix II Table 10b. Effect of Correcting for Underreporting of Key Benefits by Race/Ethnicity (2018)</v>
      </c>
      <c r="D2" s="16"/>
      <c r="E2" s="16"/>
      <c r="F2" s="16"/>
      <c r="G2" s="16"/>
      <c r="H2" s="16"/>
      <c r="I2" s="16"/>
      <c r="J2" s="16"/>
      <c r="K2" s="16"/>
      <c r="L2" s="16"/>
      <c r="M2" s="16"/>
      <c r="N2" s="16"/>
      <c r="O2" s="17"/>
    </row>
    <row r="3" spans="1:15" ht="42.6" customHeight="1" x14ac:dyDescent="0.3">
      <c r="B3" s="38"/>
      <c r="C3" s="187" t="s">
        <v>98</v>
      </c>
      <c r="D3" s="187"/>
      <c r="E3" s="187"/>
      <c r="F3" s="187"/>
      <c r="G3" s="187"/>
      <c r="H3" s="187"/>
      <c r="I3" s="187"/>
      <c r="J3" s="187"/>
      <c r="K3" s="187"/>
      <c r="L3" s="187"/>
      <c r="M3" s="187"/>
      <c r="N3" s="187"/>
      <c r="O3" s="188"/>
    </row>
    <row r="4" spans="1:15" ht="45" customHeight="1" x14ac:dyDescent="0.3">
      <c r="B4" s="38"/>
      <c r="C4" s="189" t="s">
        <v>26</v>
      </c>
      <c r="D4" s="172" t="s">
        <v>27</v>
      </c>
      <c r="E4" s="174"/>
      <c r="F4" s="172" t="s">
        <v>13</v>
      </c>
      <c r="G4" s="174"/>
      <c r="H4" s="173" t="s">
        <v>14</v>
      </c>
      <c r="I4" s="174"/>
      <c r="J4" s="191" t="s">
        <v>90</v>
      </c>
      <c r="K4" s="172" t="s">
        <v>86</v>
      </c>
      <c r="L4" s="174"/>
      <c r="M4" s="172" t="s">
        <v>89</v>
      </c>
      <c r="N4" s="174"/>
      <c r="O4" s="191" t="s">
        <v>88</v>
      </c>
    </row>
    <row r="5" spans="1:15" ht="59.4" customHeight="1" x14ac:dyDescent="0.3">
      <c r="B5" s="117"/>
      <c r="C5" s="190"/>
      <c r="D5" s="7" t="s">
        <v>55</v>
      </c>
      <c r="E5" s="9" t="s">
        <v>56</v>
      </c>
      <c r="F5" s="7" t="s">
        <v>55</v>
      </c>
      <c r="G5" s="9" t="s">
        <v>56</v>
      </c>
      <c r="H5" s="7" t="s">
        <v>55</v>
      </c>
      <c r="I5" s="9" t="s">
        <v>56</v>
      </c>
      <c r="J5" s="192"/>
      <c r="K5" s="7" t="s">
        <v>55</v>
      </c>
      <c r="L5" s="9" t="s">
        <v>56</v>
      </c>
      <c r="M5" s="40" t="s">
        <v>55</v>
      </c>
      <c r="N5" s="77" t="s">
        <v>56</v>
      </c>
      <c r="O5" s="192"/>
    </row>
    <row r="6" spans="1:15" x14ac:dyDescent="0.3">
      <c r="B6" s="118" t="s">
        <v>36</v>
      </c>
      <c r="C6" s="119"/>
      <c r="D6" s="119"/>
      <c r="E6" s="120"/>
      <c r="F6" s="121"/>
      <c r="G6" s="121"/>
      <c r="H6" s="122"/>
      <c r="I6" s="123"/>
      <c r="J6" s="29"/>
      <c r="K6" s="124"/>
      <c r="L6" s="125"/>
      <c r="M6" s="124"/>
      <c r="N6" s="126"/>
      <c r="O6" s="127"/>
    </row>
    <row r="7" spans="1:15" x14ac:dyDescent="0.3">
      <c r="B7" s="128" t="s">
        <v>16</v>
      </c>
      <c r="C7" s="129">
        <v>0.24026174362360189</v>
      </c>
      <c r="D7" s="129">
        <v>0.12733621744574961</v>
      </c>
      <c r="E7" s="130">
        <v>0.1152816944219513</v>
      </c>
      <c r="F7" s="131">
        <f>C7-D7</f>
        <v>0.11292552617785229</v>
      </c>
      <c r="G7" s="131">
        <f>C7-E7</f>
        <v>0.12498004920165059</v>
      </c>
      <c r="H7" s="132">
        <f>F7/C7</f>
        <v>0.47001043309984181</v>
      </c>
      <c r="I7" s="133">
        <f>G7/C7</f>
        <v>0.52018289435810661</v>
      </c>
      <c r="J7" s="134">
        <v>77930300.595977664</v>
      </c>
      <c r="K7" s="135">
        <v>41302246.261261337</v>
      </c>
      <c r="L7" s="134">
        <v>37392291.273764729</v>
      </c>
      <c r="M7" s="136">
        <f t="shared" ref="M7:M19" si="0">J7-K7</f>
        <v>36628054.334716327</v>
      </c>
      <c r="N7" s="137">
        <f t="shared" ref="N7:N19" si="1">J7-L7</f>
        <v>40538009.322212934</v>
      </c>
      <c r="O7" s="138">
        <v>324355843.84197509</v>
      </c>
    </row>
    <row r="8" spans="1:15" x14ac:dyDescent="0.3">
      <c r="B8" s="128" t="s">
        <v>17</v>
      </c>
      <c r="C8" s="129">
        <v>0.19928504373315589</v>
      </c>
      <c r="D8" s="129">
        <v>8.6521526309729466E-2</v>
      </c>
      <c r="E8" s="130">
        <v>8.0829913259263669E-2</v>
      </c>
      <c r="F8" s="131">
        <f t="shared" ref="F8:F19" si="2">C8-D8</f>
        <v>0.11276351742342643</v>
      </c>
      <c r="G8" s="131">
        <f t="shared" ref="G8:G19" si="3">C8-E8</f>
        <v>0.11845513047389222</v>
      </c>
      <c r="H8" s="132">
        <f t="shared" ref="H8:H19" si="4">F8/C8</f>
        <v>0.56584034261205063</v>
      </c>
      <c r="I8" s="133">
        <f t="shared" ref="I8:I19" si="5">G8/C8</f>
        <v>0.59440050419691548</v>
      </c>
      <c r="J8" s="134">
        <v>38872481.728134163</v>
      </c>
      <c r="K8" s="135">
        <v>16876863.34890604</v>
      </c>
      <c r="L8" s="134">
        <v>15766658.98954582</v>
      </c>
      <c r="M8" s="136">
        <f t="shared" si="0"/>
        <v>21995618.379228123</v>
      </c>
      <c r="N8" s="137">
        <f t="shared" si="1"/>
        <v>23105822.738588341</v>
      </c>
      <c r="O8" s="138">
        <v>195059704.43112969</v>
      </c>
    </row>
    <row r="9" spans="1:15" x14ac:dyDescent="0.3">
      <c r="B9" s="128" t="s">
        <v>18</v>
      </c>
      <c r="C9" s="129">
        <v>0.35767969853926312</v>
      </c>
      <c r="D9" s="129">
        <v>0.20387807573598421</v>
      </c>
      <c r="E9" s="130">
        <v>0.17739809572686641</v>
      </c>
      <c r="F9" s="131">
        <f t="shared" si="2"/>
        <v>0.15380162280327891</v>
      </c>
      <c r="G9" s="131">
        <f t="shared" si="3"/>
        <v>0.18028160281239672</v>
      </c>
      <c r="H9" s="132">
        <f t="shared" si="4"/>
        <v>0.42999818952932783</v>
      </c>
      <c r="I9" s="133">
        <f t="shared" si="5"/>
        <v>0.50403085092235644</v>
      </c>
      <c r="J9" s="134">
        <v>14228258.30913496</v>
      </c>
      <c r="K9" s="135">
        <v>8110132.9960513106</v>
      </c>
      <c r="L9" s="134">
        <v>7056777.1664385796</v>
      </c>
      <c r="M9" s="136">
        <f t="shared" si="0"/>
        <v>6118125.3130836496</v>
      </c>
      <c r="N9" s="137">
        <f t="shared" si="1"/>
        <v>7171481.1426963806</v>
      </c>
      <c r="O9" s="138">
        <v>39779328.732500307</v>
      </c>
    </row>
    <row r="10" spans="1:15" x14ac:dyDescent="0.3">
      <c r="B10" s="128" t="s">
        <v>19</v>
      </c>
      <c r="C10" s="129">
        <v>0.30656281000851471</v>
      </c>
      <c r="D10" s="129">
        <v>0.2026570444601721</v>
      </c>
      <c r="E10" s="130">
        <v>0.1787902975117639</v>
      </c>
      <c r="F10" s="131">
        <f t="shared" si="2"/>
        <v>0.1039057655483426</v>
      </c>
      <c r="G10" s="131">
        <f t="shared" si="3"/>
        <v>0.12777251249675081</v>
      </c>
      <c r="H10" s="132">
        <f t="shared" si="4"/>
        <v>0.33893793427016361</v>
      </c>
      <c r="I10" s="133">
        <f t="shared" si="5"/>
        <v>0.416790648850074</v>
      </c>
      <c r="J10" s="134">
        <v>18422947.97618163</v>
      </c>
      <c r="K10" s="135">
        <v>12178712.04596794</v>
      </c>
      <c r="L10" s="134">
        <v>10744435.53545773</v>
      </c>
      <c r="M10" s="136">
        <f t="shared" si="0"/>
        <v>6244235.9302136898</v>
      </c>
      <c r="N10" s="137">
        <f t="shared" si="1"/>
        <v>7678512.4407238998</v>
      </c>
      <c r="O10" s="138">
        <v>60095182.372806191</v>
      </c>
    </row>
    <row r="11" spans="1:15" x14ac:dyDescent="0.3">
      <c r="B11" s="128" t="s">
        <v>20</v>
      </c>
      <c r="C11" s="129">
        <v>0.1947797975553355</v>
      </c>
      <c r="D11" s="129">
        <v>0.13912507185321979</v>
      </c>
      <c r="E11" s="130">
        <v>0.13263550747393829</v>
      </c>
      <c r="F11" s="131">
        <f t="shared" si="2"/>
        <v>5.5654725702115715E-2</v>
      </c>
      <c r="G11" s="131">
        <f t="shared" si="3"/>
        <v>6.2144290081397213E-2</v>
      </c>
      <c r="H11" s="132">
        <f t="shared" si="4"/>
        <v>0.2857315101495812</v>
      </c>
      <c r="I11" s="133">
        <f t="shared" si="5"/>
        <v>0.31904895097625552</v>
      </c>
      <c r="J11" s="134">
        <v>3750026.6184587479</v>
      </c>
      <c r="K11" s="135">
        <v>2678525.8496654029</v>
      </c>
      <c r="L11" s="134">
        <v>2553584.55970645</v>
      </c>
      <c r="M11" s="136">
        <f t="shared" si="0"/>
        <v>1071500.768793345</v>
      </c>
      <c r="N11" s="137">
        <f t="shared" si="1"/>
        <v>1196442.0587522979</v>
      </c>
      <c r="O11" s="138">
        <v>19252646.658046719</v>
      </c>
    </row>
    <row r="12" spans="1:15" x14ac:dyDescent="0.3">
      <c r="B12" s="128" t="s">
        <v>25</v>
      </c>
      <c r="C12" s="129">
        <v>0.26124405138673151</v>
      </c>
      <c r="D12" s="129">
        <v>0.14337837073687909</v>
      </c>
      <c r="E12" s="130">
        <v>0.1249717097217454</v>
      </c>
      <c r="F12" s="131">
        <f t="shared" si="2"/>
        <v>0.11786568064985242</v>
      </c>
      <c r="G12" s="131">
        <f t="shared" si="3"/>
        <v>0.13627234166498611</v>
      </c>
      <c r="H12" s="132">
        <f t="shared" si="4"/>
        <v>0.45117077316861259</v>
      </c>
      <c r="I12" s="133">
        <f t="shared" si="5"/>
        <v>0.52162849619590357</v>
      </c>
      <c r="J12" s="134">
        <v>2656585.9640681739</v>
      </c>
      <c r="K12" s="135">
        <v>1458012.0206706519</v>
      </c>
      <c r="L12" s="134">
        <v>1270835.022616148</v>
      </c>
      <c r="M12" s="136">
        <f t="shared" si="0"/>
        <v>1198573.943397522</v>
      </c>
      <c r="N12" s="137">
        <f t="shared" si="1"/>
        <v>1385750.9414520259</v>
      </c>
      <c r="O12" s="138">
        <v>10168981.64749217</v>
      </c>
    </row>
    <row r="13" spans="1:15" x14ac:dyDescent="0.3">
      <c r="B13" s="118" t="s">
        <v>0</v>
      </c>
      <c r="C13" s="129"/>
      <c r="D13" s="129"/>
      <c r="E13" s="130"/>
      <c r="F13" s="131"/>
      <c r="G13" s="131"/>
      <c r="H13" s="132"/>
      <c r="I13" s="133"/>
      <c r="J13" s="134"/>
      <c r="K13" s="135"/>
      <c r="L13" s="134"/>
      <c r="M13" s="136"/>
      <c r="N13" s="137"/>
      <c r="O13" s="138"/>
    </row>
    <row r="14" spans="1:15" x14ac:dyDescent="0.3">
      <c r="B14" s="128" t="s">
        <v>16</v>
      </c>
      <c r="C14" s="129">
        <v>0.23259216253584811</v>
      </c>
      <c r="D14" s="129">
        <v>0.13649897372950931</v>
      </c>
      <c r="E14" s="130">
        <v>0.1092249987531531</v>
      </c>
      <c r="F14" s="131">
        <f t="shared" si="2"/>
        <v>9.6093188806338797E-2</v>
      </c>
      <c r="G14" s="131">
        <f t="shared" si="3"/>
        <v>0.12336716378269501</v>
      </c>
      <c r="H14" s="132">
        <f t="shared" si="4"/>
        <v>0.41314026989851171</v>
      </c>
      <c r="I14" s="133">
        <f t="shared" si="5"/>
        <v>0.53040120715022432</v>
      </c>
      <c r="J14" s="134">
        <v>17163624.754022721</v>
      </c>
      <c r="K14" s="135">
        <v>10072640.190708989</v>
      </c>
      <c r="L14" s="134">
        <v>8060017.465415597</v>
      </c>
      <c r="M14" s="136">
        <f t="shared" si="0"/>
        <v>7090984.5633137319</v>
      </c>
      <c r="N14" s="137">
        <f t="shared" si="1"/>
        <v>9103607.2886071242</v>
      </c>
      <c r="O14" s="138">
        <v>73792790.637893438</v>
      </c>
    </row>
    <row r="15" spans="1:15" x14ac:dyDescent="0.3">
      <c r="B15" s="128" t="s">
        <v>17</v>
      </c>
      <c r="C15" s="129">
        <v>0.1286748587581224</v>
      </c>
      <c r="D15" s="129">
        <v>7.0228178382801459E-2</v>
      </c>
      <c r="E15" s="130">
        <v>5.8021751029974117E-2</v>
      </c>
      <c r="F15" s="131">
        <f t="shared" si="2"/>
        <v>5.8446680375320942E-2</v>
      </c>
      <c r="G15" s="131">
        <f t="shared" si="3"/>
        <v>7.0653107728148284E-2</v>
      </c>
      <c r="H15" s="132">
        <f t="shared" si="4"/>
        <v>0.45421989143338837</v>
      </c>
      <c r="I15" s="133">
        <f t="shared" si="5"/>
        <v>0.54908245798784228</v>
      </c>
      <c r="J15" s="134">
        <v>4743326.1049294472</v>
      </c>
      <c r="K15" s="135">
        <v>2588813.0365152359</v>
      </c>
      <c r="L15" s="134">
        <v>2138848.948196888</v>
      </c>
      <c r="M15" s="136">
        <f t="shared" si="0"/>
        <v>2154513.0684142113</v>
      </c>
      <c r="N15" s="137">
        <f t="shared" si="1"/>
        <v>2604477.1567325592</v>
      </c>
      <c r="O15" s="138">
        <v>36862881.76811409</v>
      </c>
    </row>
    <row r="16" spans="1:15" x14ac:dyDescent="0.3">
      <c r="B16" s="128" t="s">
        <v>18</v>
      </c>
      <c r="C16" s="129">
        <v>0.41561191286123222</v>
      </c>
      <c r="D16" s="129">
        <v>0.23700989765459121</v>
      </c>
      <c r="E16" s="130">
        <v>0.17529452144717991</v>
      </c>
      <c r="F16" s="131">
        <f t="shared" si="2"/>
        <v>0.17860201520664101</v>
      </c>
      <c r="G16" s="131">
        <f t="shared" si="3"/>
        <v>0.24031739141405231</v>
      </c>
      <c r="H16" s="132">
        <f t="shared" si="4"/>
        <v>0.42973266569063445</v>
      </c>
      <c r="I16" s="133">
        <f t="shared" si="5"/>
        <v>0.57822546461581181</v>
      </c>
      <c r="J16" s="134">
        <v>4223056.5597133636</v>
      </c>
      <c r="K16" s="135">
        <v>2408271.2069454188</v>
      </c>
      <c r="L16" s="134">
        <v>1781177.7183742521</v>
      </c>
      <c r="M16" s="136">
        <f t="shared" si="0"/>
        <v>1814785.3527679448</v>
      </c>
      <c r="N16" s="137">
        <f t="shared" si="1"/>
        <v>2441878.8413391113</v>
      </c>
      <c r="O16" s="138">
        <v>10161057.537163019</v>
      </c>
    </row>
    <row r="17" spans="2:15" x14ac:dyDescent="0.3">
      <c r="B17" s="128" t="s">
        <v>19</v>
      </c>
      <c r="C17" s="129">
        <v>0.34821083346480958</v>
      </c>
      <c r="D17" s="129">
        <v>0.21685503332277811</v>
      </c>
      <c r="E17" s="130">
        <v>0.17644547406467481</v>
      </c>
      <c r="F17" s="131">
        <f t="shared" si="2"/>
        <v>0.13135580014203146</v>
      </c>
      <c r="G17" s="131">
        <f t="shared" si="3"/>
        <v>0.17176535940013476</v>
      </c>
      <c r="H17" s="132">
        <f t="shared" si="4"/>
        <v>0.37723065315056137</v>
      </c>
      <c r="I17" s="133">
        <f t="shared" si="5"/>
        <v>0.49327976872808438</v>
      </c>
      <c r="J17" s="134">
        <v>6573468.5384010077</v>
      </c>
      <c r="K17" s="135">
        <v>4093754.7081953292</v>
      </c>
      <c r="L17" s="134">
        <v>3330909.498037219</v>
      </c>
      <c r="M17" s="136">
        <f t="shared" si="0"/>
        <v>2479713.8302056785</v>
      </c>
      <c r="N17" s="137">
        <f t="shared" si="1"/>
        <v>3242559.0403637886</v>
      </c>
      <c r="O17" s="138">
        <v>18877840.39627051</v>
      </c>
    </row>
    <row r="18" spans="2:15" x14ac:dyDescent="0.3">
      <c r="B18" s="128" t="s">
        <v>20</v>
      </c>
      <c r="C18" s="129">
        <v>0.16762002491158259</v>
      </c>
      <c r="D18" s="129">
        <v>0.1188345086558419</v>
      </c>
      <c r="E18" s="130">
        <v>0.10594626908479569</v>
      </c>
      <c r="F18" s="131">
        <f t="shared" si="2"/>
        <v>4.8785516255740694E-2</v>
      </c>
      <c r="G18" s="131">
        <f t="shared" si="3"/>
        <v>6.16737558267869E-2</v>
      </c>
      <c r="H18" s="132">
        <f t="shared" si="4"/>
        <v>0.29104825799587147</v>
      </c>
      <c r="I18" s="133">
        <f t="shared" si="5"/>
        <v>0.36793787531841149</v>
      </c>
      <c r="J18" s="134">
        <v>645831.01006269455</v>
      </c>
      <c r="K18" s="135">
        <v>457863.01962423319</v>
      </c>
      <c r="L18" s="134">
        <v>408205.32040548319</v>
      </c>
      <c r="M18" s="136">
        <f t="shared" si="0"/>
        <v>187967.99043846136</v>
      </c>
      <c r="N18" s="137">
        <f t="shared" si="1"/>
        <v>237625.68965721136</v>
      </c>
      <c r="O18" s="138">
        <v>3852946.6297559738</v>
      </c>
    </row>
    <row r="19" spans="2:15" x14ac:dyDescent="0.3">
      <c r="B19" s="139" t="s">
        <v>25</v>
      </c>
      <c r="C19" s="140">
        <v>0.2421810220605625</v>
      </c>
      <c r="D19" s="140">
        <v>0.1297498453835286</v>
      </c>
      <c r="E19" s="141">
        <v>9.9274293316119921E-2</v>
      </c>
      <c r="F19" s="142">
        <f t="shared" si="2"/>
        <v>0.11243117667703389</v>
      </c>
      <c r="G19" s="142">
        <f t="shared" si="3"/>
        <v>0.14290672874444257</v>
      </c>
      <c r="H19" s="143">
        <f t="shared" si="4"/>
        <v>0.46424437274411245</v>
      </c>
      <c r="I19" s="144">
        <f t="shared" si="5"/>
        <v>0.59008227617730391</v>
      </c>
      <c r="J19" s="145">
        <v>977942.54091620445</v>
      </c>
      <c r="K19" s="146">
        <v>523938.21942877769</v>
      </c>
      <c r="L19" s="145">
        <v>400875.98040175438</v>
      </c>
      <c r="M19" s="147">
        <f t="shared" si="0"/>
        <v>454004.32148742676</v>
      </c>
      <c r="N19" s="148">
        <f t="shared" si="1"/>
        <v>577066.56051445007</v>
      </c>
      <c r="O19" s="149">
        <v>4038064.3065898418</v>
      </c>
    </row>
    <row r="20" spans="2:15" x14ac:dyDescent="0.3">
      <c r="B20" s="22"/>
      <c r="C20" s="49"/>
      <c r="D20" s="49"/>
      <c r="E20" s="49"/>
      <c r="F20" s="11"/>
      <c r="G20" s="11"/>
      <c r="H20" s="11"/>
      <c r="I20" s="11"/>
      <c r="J20" s="150"/>
      <c r="K20" s="150"/>
      <c r="L20" s="150"/>
      <c r="M20" s="18"/>
      <c r="N20" s="18"/>
      <c r="O20" s="18"/>
    </row>
    <row r="21" spans="2:15" x14ac:dyDescent="0.3">
      <c r="B21" s="34" t="s">
        <v>79</v>
      </c>
    </row>
    <row r="23" spans="2:15" x14ac:dyDescent="0.3">
      <c r="B23" s="10" t="s">
        <v>84</v>
      </c>
    </row>
  </sheetData>
  <mergeCells count="9">
    <mergeCell ref="C3:O3"/>
    <mergeCell ref="C4:C5"/>
    <mergeCell ref="D4:E4"/>
    <mergeCell ref="F4:G4"/>
    <mergeCell ref="H4:I4"/>
    <mergeCell ref="J4:J5"/>
    <mergeCell ref="K4:L4"/>
    <mergeCell ref="M4:N4"/>
    <mergeCell ref="O4:O5"/>
  </mergeCells>
  <hyperlinks>
    <hyperlink ref="A1" location="Index!A1" display="Back to Index"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78403-BF37-4D9C-B29F-209C784B49B2}">
  <sheetPr>
    <tabColor theme="9" tint="0.59996337778862885"/>
  </sheetPr>
  <dimension ref="A1:AK34"/>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ColWidth="10.88671875" defaultRowHeight="14.4" x14ac:dyDescent="0.3"/>
  <cols>
    <col min="2" max="2" width="10.6640625" customWidth="1"/>
    <col min="3" max="36" width="12.77734375" customWidth="1"/>
    <col min="37" max="37" width="13.44140625" customWidth="1"/>
  </cols>
  <sheetData>
    <row r="1" spans="1:37" x14ac:dyDescent="0.3">
      <c r="A1" s="6" t="s">
        <v>68</v>
      </c>
    </row>
    <row r="2" spans="1:37" x14ac:dyDescent="0.3">
      <c r="B2" s="37"/>
      <c r="C2" s="15" t="str">
        <f>Index!D34</f>
        <v>Appendix II Table 11b. Effect of Correcting for Underreporting of Key Benefits (1993-2017, all ages)</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7"/>
    </row>
    <row r="3" spans="1:37" ht="42.6" customHeight="1" x14ac:dyDescent="0.3">
      <c r="B3" s="38"/>
      <c r="C3" s="186" t="s">
        <v>98</v>
      </c>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8"/>
    </row>
    <row r="4" spans="1:37" ht="45" customHeight="1" x14ac:dyDescent="0.3">
      <c r="B4" s="38"/>
      <c r="C4" s="193" t="s">
        <v>27</v>
      </c>
      <c r="D4" s="189"/>
      <c r="E4" s="172" t="s">
        <v>59</v>
      </c>
      <c r="F4" s="173"/>
      <c r="G4" s="173"/>
      <c r="H4" s="173"/>
      <c r="I4" s="173"/>
      <c r="J4" s="174"/>
      <c r="K4" s="172" t="s">
        <v>60</v>
      </c>
      <c r="L4" s="173"/>
      <c r="M4" s="173"/>
      <c r="N4" s="173"/>
      <c r="O4" s="173"/>
      <c r="P4" s="174"/>
      <c r="Q4" s="173" t="s">
        <v>61</v>
      </c>
      <c r="R4" s="173"/>
      <c r="S4" s="173"/>
      <c r="T4" s="173"/>
      <c r="U4" s="173"/>
      <c r="V4" s="174"/>
      <c r="W4" s="193" t="s">
        <v>86</v>
      </c>
      <c r="X4" s="189"/>
      <c r="Y4" s="172" t="s">
        <v>91</v>
      </c>
      <c r="Z4" s="173"/>
      <c r="AA4" s="173"/>
      <c r="AB4" s="173"/>
      <c r="AC4" s="173"/>
      <c r="AD4" s="174"/>
      <c r="AE4" s="172" t="s">
        <v>92</v>
      </c>
      <c r="AF4" s="173"/>
      <c r="AG4" s="173"/>
      <c r="AH4" s="173"/>
      <c r="AI4" s="173"/>
      <c r="AJ4" s="174"/>
      <c r="AK4" s="191" t="s">
        <v>93</v>
      </c>
    </row>
    <row r="5" spans="1:37" ht="45" customHeight="1" x14ac:dyDescent="0.3">
      <c r="B5" s="39"/>
      <c r="C5" s="194"/>
      <c r="D5" s="190"/>
      <c r="E5" s="172" t="s">
        <v>57</v>
      </c>
      <c r="F5" s="173"/>
      <c r="G5" s="172" t="s">
        <v>45</v>
      </c>
      <c r="H5" s="174"/>
      <c r="I5" s="173" t="s">
        <v>46</v>
      </c>
      <c r="J5" s="174"/>
      <c r="K5" s="172" t="s">
        <v>57</v>
      </c>
      <c r="L5" s="174"/>
      <c r="M5" s="172" t="s">
        <v>45</v>
      </c>
      <c r="N5" s="174"/>
      <c r="O5" s="172" t="s">
        <v>46</v>
      </c>
      <c r="P5" s="174"/>
      <c r="Q5" s="172" t="s">
        <v>57</v>
      </c>
      <c r="R5" s="173"/>
      <c r="S5" s="172" t="s">
        <v>45</v>
      </c>
      <c r="T5" s="174"/>
      <c r="U5" s="173" t="s">
        <v>46</v>
      </c>
      <c r="V5" s="174"/>
      <c r="W5" s="194"/>
      <c r="X5" s="190"/>
      <c r="Y5" s="172" t="s">
        <v>57</v>
      </c>
      <c r="Z5" s="173"/>
      <c r="AA5" s="172" t="s">
        <v>45</v>
      </c>
      <c r="AB5" s="174"/>
      <c r="AC5" s="173" t="s">
        <v>46</v>
      </c>
      <c r="AD5" s="174"/>
      <c r="AE5" s="172" t="s">
        <v>57</v>
      </c>
      <c r="AF5" s="173"/>
      <c r="AG5" s="172" t="s">
        <v>45</v>
      </c>
      <c r="AH5" s="174"/>
      <c r="AI5" s="173" t="s">
        <v>46</v>
      </c>
      <c r="AJ5" s="174"/>
      <c r="AK5" s="192"/>
    </row>
    <row r="6" spans="1:37" ht="59.4" customHeight="1" x14ac:dyDescent="0.3">
      <c r="B6" s="62" t="s">
        <v>15</v>
      </c>
      <c r="C6" s="23" t="s">
        <v>55</v>
      </c>
      <c r="D6" s="24" t="s">
        <v>56</v>
      </c>
      <c r="E6" s="23" t="s">
        <v>55</v>
      </c>
      <c r="F6" s="26" t="s">
        <v>58</v>
      </c>
      <c r="G6" s="23" t="s">
        <v>55</v>
      </c>
      <c r="H6" s="24" t="s">
        <v>58</v>
      </c>
      <c r="I6" s="26" t="s">
        <v>55</v>
      </c>
      <c r="J6" s="24" t="s">
        <v>58</v>
      </c>
      <c r="K6" s="23" t="s">
        <v>55</v>
      </c>
      <c r="L6" s="26" t="s">
        <v>58</v>
      </c>
      <c r="M6" s="23" t="s">
        <v>55</v>
      </c>
      <c r="N6" s="24" t="s">
        <v>58</v>
      </c>
      <c r="O6" s="26" t="s">
        <v>55</v>
      </c>
      <c r="P6" s="24" t="s">
        <v>58</v>
      </c>
      <c r="Q6" s="23" t="s">
        <v>55</v>
      </c>
      <c r="R6" s="26" t="s">
        <v>58</v>
      </c>
      <c r="S6" s="23" t="s">
        <v>55</v>
      </c>
      <c r="T6" s="24" t="s">
        <v>58</v>
      </c>
      <c r="U6" s="26" t="s">
        <v>55</v>
      </c>
      <c r="V6" s="24" t="s">
        <v>58</v>
      </c>
      <c r="W6" s="23" t="s">
        <v>55</v>
      </c>
      <c r="X6" s="24" t="s">
        <v>58</v>
      </c>
      <c r="Y6" s="23" t="s">
        <v>55</v>
      </c>
      <c r="Z6" s="26" t="s">
        <v>58</v>
      </c>
      <c r="AA6" s="23" t="s">
        <v>55</v>
      </c>
      <c r="AB6" s="24" t="s">
        <v>58</v>
      </c>
      <c r="AC6" s="26" t="s">
        <v>55</v>
      </c>
      <c r="AD6" s="24" t="s">
        <v>58</v>
      </c>
      <c r="AE6" s="151" t="s">
        <v>55</v>
      </c>
      <c r="AF6" s="152" t="s">
        <v>58</v>
      </c>
      <c r="AG6" s="151" t="s">
        <v>55</v>
      </c>
      <c r="AH6" s="153" t="s">
        <v>58</v>
      </c>
      <c r="AI6" s="152" t="s">
        <v>55</v>
      </c>
      <c r="AJ6" s="153" t="s">
        <v>58</v>
      </c>
      <c r="AK6" s="27" t="s">
        <v>36</v>
      </c>
    </row>
    <row r="7" spans="1:37" x14ac:dyDescent="0.3">
      <c r="B7" s="111">
        <v>1993</v>
      </c>
      <c r="C7" s="119">
        <v>0.16780648176325899</v>
      </c>
      <c r="D7" s="154">
        <v>0.1594189374822815</v>
      </c>
      <c r="E7" s="119">
        <v>0.17944884862103039</v>
      </c>
      <c r="F7" s="120">
        <v>0.17677027351059099</v>
      </c>
      <c r="G7" s="154">
        <v>0.17807171109181061</v>
      </c>
      <c r="H7" s="154">
        <v>0.17306636268464201</v>
      </c>
      <c r="I7" s="119">
        <v>0.17749122632398601</v>
      </c>
      <c r="J7" s="120">
        <v>0.16992360632427231</v>
      </c>
      <c r="K7" s="44">
        <f>C7-E7</f>
        <v>-1.1642366857771397E-2</v>
      </c>
      <c r="L7" s="80">
        <f>D7-F7</f>
        <v>-1.7351336028309489E-2</v>
      </c>
      <c r="M7" s="44">
        <f>C7-G7</f>
        <v>-1.0265229328551617E-2</v>
      </c>
      <c r="N7" s="112">
        <f>D7-H7</f>
        <v>-1.3647425202360508E-2</v>
      </c>
      <c r="O7" s="80">
        <f>C7-I7</f>
        <v>-9.6847445607270155E-3</v>
      </c>
      <c r="P7" s="80">
        <f>D7-J7</f>
        <v>-1.0504668841990805E-2</v>
      </c>
      <c r="Q7" s="81">
        <f>K7/$C7</f>
        <v>-6.9379720827449448E-2</v>
      </c>
      <c r="R7" s="82">
        <f>L7/$D7</f>
        <v>-0.10884112202942006</v>
      </c>
      <c r="S7" s="81">
        <f>M7/$C7</f>
        <v>-6.1173020378520182E-2</v>
      </c>
      <c r="T7" s="83">
        <f>N7/$D7</f>
        <v>-8.5607302481722672E-2</v>
      </c>
      <c r="U7" s="82">
        <f>O7/$C7</f>
        <v>-5.7713769211789036E-2</v>
      </c>
      <c r="V7" s="83">
        <f>P7/$D7</f>
        <v>-6.5893481714857996E-2</v>
      </c>
      <c r="W7" s="155">
        <v>43531571.860206597</v>
      </c>
      <c r="X7" s="36">
        <v>41355714.39176178</v>
      </c>
      <c r="Y7" s="156">
        <v>46551780.163047791</v>
      </c>
      <c r="Z7" s="157">
        <v>45856916.74848938</v>
      </c>
      <c r="AA7" s="36">
        <v>46194529.592720032</v>
      </c>
      <c r="AB7" s="36">
        <v>44896065.543045036</v>
      </c>
      <c r="AC7" s="156">
        <v>46043942.951972961</v>
      </c>
      <c r="AD7" s="157">
        <v>44080786.40184021</v>
      </c>
      <c r="AE7" s="64">
        <f>Y7-$W7</f>
        <v>3020208.302841194</v>
      </c>
      <c r="AF7" s="158">
        <f>Z7-$X7</f>
        <v>4501202.3567276001</v>
      </c>
      <c r="AG7" s="64">
        <f>AA7-$W7</f>
        <v>2662957.7325134352</v>
      </c>
      <c r="AH7" s="113">
        <f>AB7-$X7</f>
        <v>3540351.1512832567</v>
      </c>
      <c r="AI7" s="158">
        <f>AC7-$W7</f>
        <v>2512371.0917663649</v>
      </c>
      <c r="AJ7" s="113">
        <f>AD7-$X7</f>
        <v>2725072.0100784302</v>
      </c>
      <c r="AK7" s="68">
        <v>259415318.1855087</v>
      </c>
    </row>
    <row r="8" spans="1:37" x14ac:dyDescent="0.3">
      <c r="B8" s="111">
        <v>1994</v>
      </c>
      <c r="C8" s="129">
        <v>0.15679253338274049</v>
      </c>
      <c r="D8" s="159">
        <v>0.14374489417921049</v>
      </c>
      <c r="E8" s="129">
        <v>0.16886614818393281</v>
      </c>
      <c r="F8" s="130">
        <v>0.1640581059392042</v>
      </c>
      <c r="G8" s="159">
        <v>0.16662898038201809</v>
      </c>
      <c r="H8" s="159">
        <v>0.15821466619484501</v>
      </c>
      <c r="I8" s="129">
        <v>0.1653186641006506</v>
      </c>
      <c r="J8" s="130">
        <v>0.1578948885777825</v>
      </c>
      <c r="K8" s="48">
        <f t="shared" ref="K8:L30" si="0">C8-E8</f>
        <v>-1.2073614801192317E-2</v>
      </c>
      <c r="L8" s="11">
        <f t="shared" si="0"/>
        <v>-2.0313211759993705E-2</v>
      </c>
      <c r="M8" s="48">
        <f t="shared" ref="M8:N30" si="1">C8-G8</f>
        <v>-9.8364469992776038E-3</v>
      </c>
      <c r="N8" s="114">
        <f t="shared" si="1"/>
        <v>-1.4469772015634513E-2</v>
      </c>
      <c r="O8" s="11">
        <f t="shared" ref="O8:P30" si="2">C8-I8</f>
        <v>-8.5261307179101131E-3</v>
      </c>
      <c r="P8" s="11">
        <f t="shared" si="2"/>
        <v>-1.4149994398572008E-2</v>
      </c>
      <c r="Q8" s="86">
        <f t="shared" ref="Q8:Q30" si="3">K8/$C8</f>
        <v>-7.7003761216867764E-2</v>
      </c>
      <c r="R8" s="28">
        <f t="shared" ref="R8:R30" si="4">L8/$D8</f>
        <v>-0.14131431850837564</v>
      </c>
      <c r="S8" s="86">
        <f t="shared" ref="S8:S30" si="5">M8/$C8</f>
        <v>-6.2735429979093552E-2</v>
      </c>
      <c r="T8" s="88">
        <f t="shared" ref="T8:T30" si="6">N8/$D8</f>
        <v>-0.10066285900628007</v>
      </c>
      <c r="U8" s="28">
        <f t="shared" ref="U8:U30" si="7">O8/$C8</f>
        <v>-5.437842309172522E-2</v>
      </c>
      <c r="V8" s="88">
        <f t="shared" ref="V8:V30" si="8">P8/$D8</f>
        <v>-9.8438240045805328E-2</v>
      </c>
      <c r="W8" s="155">
        <v>41071862.219497681</v>
      </c>
      <c r="X8" s="36">
        <v>37654028.295295723</v>
      </c>
      <c r="Y8" s="155">
        <v>44234550.090579987</v>
      </c>
      <c r="Z8" s="160">
        <v>42975081.642940521</v>
      </c>
      <c r="AA8" s="36">
        <v>43648523.155879967</v>
      </c>
      <c r="AB8" s="36">
        <v>41444390.436603554</v>
      </c>
      <c r="AC8" s="155">
        <v>43305285.32043457</v>
      </c>
      <c r="AD8" s="160">
        <v>41360624.57131958</v>
      </c>
      <c r="AE8" s="65">
        <f t="shared" ref="AE8:AE30" si="9">Y8-$W8</f>
        <v>3162687.8710823059</v>
      </c>
      <c r="AF8" s="35">
        <f t="shared" ref="AF8:AF30" si="10">Z8-$X8</f>
        <v>5321053.3476447985</v>
      </c>
      <c r="AG8" s="65">
        <f t="shared" ref="AG8:AG30" si="11">AA8-$W8</f>
        <v>2576660.9363822863</v>
      </c>
      <c r="AH8" s="68">
        <f t="shared" ref="AH8:AH30" si="12">AB8-$X8</f>
        <v>3790362.1413078308</v>
      </c>
      <c r="AI8" s="35">
        <f t="shared" ref="AI8:AI30" si="13">AC8-$W8</f>
        <v>2233423.1009368896</v>
      </c>
      <c r="AJ8" s="68">
        <f t="shared" ref="AJ8:AJ30" si="14">AD8-$X8</f>
        <v>3706596.2760238573</v>
      </c>
      <c r="AK8" s="68">
        <v>261950370.55265051</v>
      </c>
    </row>
    <row r="9" spans="1:37" x14ac:dyDescent="0.3">
      <c r="B9" s="111">
        <v>1995</v>
      </c>
      <c r="C9" s="129">
        <v>0.14210666070210509</v>
      </c>
      <c r="D9" s="159">
        <v>0.13128776259361291</v>
      </c>
      <c r="E9" s="129">
        <v>0.15379471665606781</v>
      </c>
      <c r="F9" s="130">
        <v>0.14959157539616871</v>
      </c>
      <c r="G9" s="159">
        <v>0.1512325232830089</v>
      </c>
      <c r="H9" s="159">
        <v>0.1450002254206875</v>
      </c>
      <c r="I9" s="129">
        <v>0.15170188856734579</v>
      </c>
      <c r="J9" s="130">
        <v>0.14549494978139299</v>
      </c>
      <c r="K9" s="48">
        <f t="shared" si="0"/>
        <v>-1.1688055953962717E-2</v>
      </c>
      <c r="L9" s="11">
        <f t="shared" si="0"/>
        <v>-1.8303812802555802E-2</v>
      </c>
      <c r="M9" s="48">
        <f t="shared" si="1"/>
        <v>-9.1258625809038096E-3</v>
      </c>
      <c r="N9" s="114">
        <f t="shared" si="1"/>
        <v>-1.3712462827074584E-2</v>
      </c>
      <c r="O9" s="11">
        <f t="shared" si="2"/>
        <v>-9.5952278652406964E-3</v>
      </c>
      <c r="P9" s="11">
        <f t="shared" si="2"/>
        <v>-1.4207187187780079E-2</v>
      </c>
      <c r="Q9" s="86">
        <f t="shared" si="3"/>
        <v>-8.2248473760593938E-2</v>
      </c>
      <c r="R9" s="28">
        <f t="shared" si="4"/>
        <v>-0.13941750884439458</v>
      </c>
      <c r="S9" s="86">
        <f t="shared" si="5"/>
        <v>-6.4218401416342788E-2</v>
      </c>
      <c r="T9" s="88">
        <f t="shared" si="6"/>
        <v>-0.10444585661437487</v>
      </c>
      <c r="U9" s="28">
        <f t="shared" si="7"/>
        <v>-6.7521309823435724E-2</v>
      </c>
      <c r="V9" s="88">
        <f t="shared" si="8"/>
        <v>-0.10821410089649325</v>
      </c>
      <c r="W9" s="155">
        <v>37549442.301715851</v>
      </c>
      <c r="X9" s="36">
        <v>34690719.225078583</v>
      </c>
      <c r="Y9" s="155">
        <v>40637826.621593483</v>
      </c>
      <c r="Z9" s="160">
        <v>39527212.879459381</v>
      </c>
      <c r="AA9" s="36">
        <v>39960807.460407257</v>
      </c>
      <c r="AB9" s="36">
        <v>38314021.111110687</v>
      </c>
      <c r="AC9" s="155">
        <v>40084829.82906723</v>
      </c>
      <c r="AD9" s="160">
        <v>38444744.215473182</v>
      </c>
      <c r="AE9" s="65">
        <f t="shared" si="9"/>
        <v>3088384.319877632</v>
      </c>
      <c r="AF9" s="35">
        <f t="shared" si="10"/>
        <v>4836493.6543807983</v>
      </c>
      <c r="AG9" s="65">
        <f t="shared" si="11"/>
        <v>2411365.1586914063</v>
      </c>
      <c r="AH9" s="68">
        <f t="shared" si="12"/>
        <v>3623301.8860321045</v>
      </c>
      <c r="AI9" s="35">
        <f t="shared" si="13"/>
        <v>2535387.5273513794</v>
      </c>
      <c r="AJ9" s="68">
        <f t="shared" si="14"/>
        <v>3754024.9903945997</v>
      </c>
      <c r="AK9" s="68">
        <v>264234217.56725311</v>
      </c>
    </row>
    <row r="10" spans="1:37" x14ac:dyDescent="0.3">
      <c r="B10" s="111">
        <v>1996</v>
      </c>
      <c r="C10" s="129">
        <v>0.14143855029405081</v>
      </c>
      <c r="D10" s="159">
        <v>0.12852367877925139</v>
      </c>
      <c r="E10" s="129">
        <v>0.15205740582799049</v>
      </c>
      <c r="F10" s="130">
        <v>0.1483188342270626</v>
      </c>
      <c r="G10" s="159">
        <v>0.1494736630753673</v>
      </c>
      <c r="H10" s="159">
        <v>0.14179311610990661</v>
      </c>
      <c r="I10" s="129">
        <v>0.15162771799318239</v>
      </c>
      <c r="J10" s="130">
        <v>0.14203474355975371</v>
      </c>
      <c r="K10" s="48">
        <f t="shared" si="0"/>
        <v>-1.0618855533939681E-2</v>
      </c>
      <c r="L10" s="11">
        <f t="shared" si="0"/>
        <v>-1.9795155447811214E-2</v>
      </c>
      <c r="M10" s="48">
        <f t="shared" si="1"/>
        <v>-8.0351127813164946E-3</v>
      </c>
      <c r="N10" s="114">
        <f t="shared" si="1"/>
        <v>-1.326943733065522E-2</v>
      </c>
      <c r="O10" s="11">
        <f t="shared" si="2"/>
        <v>-1.0189167699131585E-2</v>
      </c>
      <c r="P10" s="11">
        <f t="shared" si="2"/>
        <v>-1.3511064780502319E-2</v>
      </c>
      <c r="Q10" s="86">
        <f t="shared" si="3"/>
        <v>-7.5077519614440869E-2</v>
      </c>
      <c r="R10" s="28">
        <f t="shared" si="4"/>
        <v>-0.15401952103947172</v>
      </c>
      <c r="S10" s="86">
        <f t="shared" si="5"/>
        <v>-5.680992038317341E-2</v>
      </c>
      <c r="T10" s="88">
        <f t="shared" si="6"/>
        <v>-0.10324507870216218</v>
      </c>
      <c r="U10" s="28">
        <f t="shared" si="7"/>
        <v>-7.2039537155523026E-2</v>
      </c>
      <c r="V10" s="88">
        <f t="shared" si="8"/>
        <v>-0.10512510152863379</v>
      </c>
      <c r="W10" s="155">
        <v>37719138.9478302</v>
      </c>
      <c r="X10" s="36">
        <v>34274973.038696289</v>
      </c>
      <c r="Y10" s="155">
        <v>40550998.342025757</v>
      </c>
      <c r="Z10" s="160">
        <v>39553987.96975708</v>
      </c>
      <c r="AA10" s="36">
        <v>39861960.228378303</v>
      </c>
      <c r="AB10" s="36">
        <v>37813695.327590942</v>
      </c>
      <c r="AC10" s="155">
        <v>40436408.259536743</v>
      </c>
      <c r="AD10" s="160">
        <v>37878133.059280403</v>
      </c>
      <c r="AE10" s="65">
        <f t="shared" si="9"/>
        <v>2831859.3941955566</v>
      </c>
      <c r="AF10" s="35">
        <f t="shared" si="10"/>
        <v>5279014.931060791</v>
      </c>
      <c r="AG10" s="65">
        <f t="shared" si="11"/>
        <v>2142821.2805481032</v>
      </c>
      <c r="AH10" s="68">
        <f t="shared" si="12"/>
        <v>3538722.2888946533</v>
      </c>
      <c r="AI10" s="35">
        <f t="shared" si="13"/>
        <v>2717269.311706543</v>
      </c>
      <c r="AJ10" s="68">
        <f t="shared" si="14"/>
        <v>3603160.0205841139</v>
      </c>
      <c r="AK10" s="68">
        <v>266682165.9965553</v>
      </c>
    </row>
    <row r="11" spans="1:37" x14ac:dyDescent="0.3">
      <c r="B11" s="111">
        <v>1997</v>
      </c>
      <c r="C11" s="129">
        <v>0.13583835867275701</v>
      </c>
      <c r="D11" s="159">
        <v>0.12858684263870529</v>
      </c>
      <c r="E11" s="129">
        <v>0.14538682471821221</v>
      </c>
      <c r="F11" s="130">
        <v>0.14178904822424901</v>
      </c>
      <c r="G11" s="159">
        <v>0.14224635022856891</v>
      </c>
      <c r="H11" s="159">
        <v>0.1385874748712447</v>
      </c>
      <c r="I11" s="129">
        <v>0.14538755412512089</v>
      </c>
      <c r="J11" s="130">
        <v>0.1410084000025828</v>
      </c>
      <c r="K11" s="48">
        <f t="shared" si="0"/>
        <v>-9.5484660454552006E-3</v>
      </c>
      <c r="L11" s="11">
        <f t="shared" si="0"/>
        <v>-1.3202205585543719E-2</v>
      </c>
      <c r="M11" s="48">
        <f t="shared" si="1"/>
        <v>-6.4079915558118983E-3</v>
      </c>
      <c r="N11" s="114">
        <f t="shared" si="1"/>
        <v>-1.0000632232539414E-2</v>
      </c>
      <c r="O11" s="11">
        <f t="shared" si="2"/>
        <v>-9.5491954523638789E-3</v>
      </c>
      <c r="P11" s="11">
        <f t="shared" si="2"/>
        <v>-1.2421557363877511E-2</v>
      </c>
      <c r="Q11" s="86">
        <f t="shared" si="3"/>
        <v>-7.0292854969324567E-2</v>
      </c>
      <c r="R11" s="28">
        <f t="shared" si="4"/>
        <v>-0.10267151222180945</v>
      </c>
      <c r="S11" s="86">
        <f t="shared" si="5"/>
        <v>-4.717365270327762E-2</v>
      </c>
      <c r="T11" s="88">
        <f t="shared" si="6"/>
        <v>-7.7773371111059322E-2</v>
      </c>
      <c r="U11" s="28">
        <f t="shared" si="7"/>
        <v>-7.0298224637478729E-2</v>
      </c>
      <c r="V11" s="88">
        <f t="shared" si="8"/>
        <v>-9.6600531663871489E-2</v>
      </c>
      <c r="W11" s="155">
        <v>36538374.508474827</v>
      </c>
      <c r="X11" s="36">
        <v>34587831.148004062</v>
      </c>
      <c r="Y11" s="155">
        <v>39106761.168613911</v>
      </c>
      <c r="Z11" s="160">
        <v>38139016.076442242</v>
      </c>
      <c r="AA11" s="36">
        <v>38262023.097879887</v>
      </c>
      <c r="AB11" s="36">
        <v>37277843.375804417</v>
      </c>
      <c r="AC11" s="155">
        <v>39106957.36755991</v>
      </c>
      <c r="AD11" s="160">
        <v>37929034.026001453</v>
      </c>
      <c r="AE11" s="65">
        <f t="shared" si="9"/>
        <v>2568386.6601390839</v>
      </c>
      <c r="AF11" s="35">
        <f t="shared" si="10"/>
        <v>3551184.9284381792</v>
      </c>
      <c r="AG11" s="65">
        <f t="shared" si="11"/>
        <v>1723648.5894050598</v>
      </c>
      <c r="AH11" s="68">
        <f t="shared" si="12"/>
        <v>2690012.2278003544</v>
      </c>
      <c r="AI11" s="35">
        <f t="shared" si="13"/>
        <v>2568582.859085083</v>
      </c>
      <c r="AJ11" s="68">
        <f t="shared" si="14"/>
        <v>3341202.8779973909</v>
      </c>
      <c r="AK11" s="68">
        <v>268984216.7225976</v>
      </c>
    </row>
    <row r="12" spans="1:37" x14ac:dyDescent="0.3">
      <c r="B12" s="111">
        <v>1998</v>
      </c>
      <c r="C12" s="129">
        <v>0.1302238920249453</v>
      </c>
      <c r="D12" s="159">
        <v>0.1222523187233561</v>
      </c>
      <c r="E12" s="129">
        <v>0.13817388933597749</v>
      </c>
      <c r="F12" s="130">
        <v>0.13495464220200731</v>
      </c>
      <c r="G12" s="159">
        <v>0.13488473529925721</v>
      </c>
      <c r="H12" s="159">
        <v>0.13012266777992909</v>
      </c>
      <c r="I12" s="129">
        <v>0.13825193539679109</v>
      </c>
      <c r="J12" s="130">
        <v>0.13408477601830071</v>
      </c>
      <c r="K12" s="48">
        <f t="shared" si="0"/>
        <v>-7.9499973110321864E-3</v>
      </c>
      <c r="L12" s="11">
        <f t="shared" si="0"/>
        <v>-1.2702323478651217E-2</v>
      </c>
      <c r="M12" s="48">
        <f t="shared" si="1"/>
        <v>-4.6608432743119044E-3</v>
      </c>
      <c r="N12" s="114">
        <f t="shared" si="1"/>
        <v>-7.870349056572995E-3</v>
      </c>
      <c r="O12" s="11">
        <f t="shared" si="2"/>
        <v>-8.0280433718457889E-3</v>
      </c>
      <c r="P12" s="11">
        <f t="shared" si="2"/>
        <v>-1.1832457294944615E-2</v>
      </c>
      <c r="Q12" s="86">
        <f t="shared" si="3"/>
        <v>-6.1048684595521908E-2</v>
      </c>
      <c r="R12" s="28">
        <f t="shared" si="4"/>
        <v>-0.10390251580745241</v>
      </c>
      <c r="S12" s="86">
        <f t="shared" si="5"/>
        <v>-3.5790999653267062E-2</v>
      </c>
      <c r="T12" s="88">
        <f t="shared" si="6"/>
        <v>-6.4377912327231612E-2</v>
      </c>
      <c r="U12" s="28">
        <f t="shared" si="7"/>
        <v>-6.1648006729118195E-2</v>
      </c>
      <c r="V12" s="88">
        <f t="shared" si="8"/>
        <v>-9.6787180959080205E-2</v>
      </c>
      <c r="W12" s="155">
        <v>35361671.114434242</v>
      </c>
      <c r="X12" s="36">
        <v>33197028.75140762</v>
      </c>
      <c r="Y12" s="155">
        <v>37520454.621069908</v>
      </c>
      <c r="Z12" s="160">
        <v>36646283.5560112</v>
      </c>
      <c r="AA12" s="36">
        <v>36627300.6730299</v>
      </c>
      <c r="AB12" s="36">
        <v>35334184.15789032</v>
      </c>
      <c r="AC12" s="155">
        <v>37541647.653249741</v>
      </c>
      <c r="AD12" s="160">
        <v>36410075.5804739</v>
      </c>
      <c r="AE12" s="65">
        <f t="shared" si="9"/>
        <v>2158783.5066356659</v>
      </c>
      <c r="AF12" s="35">
        <f t="shared" si="10"/>
        <v>3449254.8046035804</v>
      </c>
      <c r="AG12" s="65">
        <f t="shared" si="11"/>
        <v>1265629.5585956573</v>
      </c>
      <c r="AH12" s="68">
        <f t="shared" si="12"/>
        <v>2137155.4064827003</v>
      </c>
      <c r="AI12" s="35">
        <f t="shared" si="13"/>
        <v>2179976.5388154984</v>
      </c>
      <c r="AJ12" s="68">
        <f t="shared" si="14"/>
        <v>3213046.8290662803</v>
      </c>
      <c r="AK12" s="68">
        <v>271545187.02037001</v>
      </c>
    </row>
    <row r="13" spans="1:37" x14ac:dyDescent="0.3">
      <c r="B13" s="111">
        <v>1999</v>
      </c>
      <c r="C13" s="129">
        <v>0.1239921740113621</v>
      </c>
      <c r="D13" s="159">
        <v>0.1162473164357378</v>
      </c>
      <c r="E13" s="129">
        <v>0.13083721619491481</v>
      </c>
      <c r="F13" s="130">
        <v>0.12723183745555161</v>
      </c>
      <c r="G13" s="159">
        <v>0.12787942321590931</v>
      </c>
      <c r="H13" s="159">
        <v>0.1228014152695788</v>
      </c>
      <c r="I13" s="129">
        <v>0.1323966262204033</v>
      </c>
      <c r="J13" s="130">
        <v>0.12758373462451431</v>
      </c>
      <c r="K13" s="48">
        <f t="shared" si="0"/>
        <v>-6.8450421835527103E-3</v>
      </c>
      <c r="L13" s="11">
        <f t="shared" si="0"/>
        <v>-1.0984521019813814E-2</v>
      </c>
      <c r="M13" s="48">
        <f t="shared" si="1"/>
        <v>-3.8872492045472079E-3</v>
      </c>
      <c r="N13" s="114">
        <f t="shared" si="1"/>
        <v>-6.5540988338410044E-3</v>
      </c>
      <c r="O13" s="11">
        <f t="shared" si="2"/>
        <v>-8.4044522090411938E-3</v>
      </c>
      <c r="P13" s="11">
        <f t="shared" si="2"/>
        <v>-1.1336418188776509E-2</v>
      </c>
      <c r="Q13" s="86">
        <f t="shared" si="3"/>
        <v>-5.5205437263528105E-2</v>
      </c>
      <c r="R13" s="28">
        <f t="shared" si="4"/>
        <v>-9.4492684705423907E-2</v>
      </c>
      <c r="S13" s="86">
        <f t="shared" si="5"/>
        <v>-3.1350762542408504E-2</v>
      </c>
      <c r="T13" s="88">
        <f t="shared" si="6"/>
        <v>-5.6380646321966058E-2</v>
      </c>
      <c r="U13" s="28">
        <f t="shared" si="7"/>
        <v>-6.7782118315556319E-2</v>
      </c>
      <c r="V13" s="88">
        <f t="shared" si="8"/>
        <v>-9.7519827006444043E-2</v>
      </c>
      <c r="W13" s="155">
        <v>33961625.958417423</v>
      </c>
      <c r="X13" s="36">
        <v>31840298.881270889</v>
      </c>
      <c r="Y13" s="155">
        <v>35836492.369632237</v>
      </c>
      <c r="Z13" s="160">
        <v>34848974.204385281</v>
      </c>
      <c r="AA13" s="36">
        <v>35026348.829393864</v>
      </c>
      <c r="AB13" s="36">
        <v>33635475.51128149</v>
      </c>
      <c r="AC13" s="155">
        <v>36263616.907319553</v>
      </c>
      <c r="AD13" s="160">
        <v>34945359.320005894</v>
      </c>
      <c r="AE13" s="65">
        <f t="shared" si="9"/>
        <v>1874866.4112148136</v>
      </c>
      <c r="AF13" s="35">
        <f t="shared" si="10"/>
        <v>3008675.3231143914</v>
      </c>
      <c r="AG13" s="65">
        <f t="shared" si="11"/>
        <v>1064722.8709764406</v>
      </c>
      <c r="AH13" s="68">
        <f t="shared" si="12"/>
        <v>1795176.6300106011</v>
      </c>
      <c r="AI13" s="35">
        <f t="shared" si="13"/>
        <v>2301990.9489021301</v>
      </c>
      <c r="AJ13" s="68">
        <f t="shared" si="14"/>
        <v>3105060.4387350045</v>
      </c>
      <c r="AK13" s="68">
        <v>273901366.99518901</v>
      </c>
    </row>
    <row r="14" spans="1:37" x14ac:dyDescent="0.3">
      <c r="B14" s="111">
        <v>2001</v>
      </c>
      <c r="C14" s="129">
        <v>0.1323058809325478</v>
      </c>
      <c r="D14" s="159">
        <v>0.12562811797909421</v>
      </c>
      <c r="E14" s="129">
        <v>0.13806391117866801</v>
      </c>
      <c r="F14" s="130">
        <v>0.13451325440966669</v>
      </c>
      <c r="G14" s="159">
        <v>0.13473338579323979</v>
      </c>
      <c r="H14" s="159">
        <v>0.1297073824149817</v>
      </c>
      <c r="I14" s="129">
        <v>0.1403482378654734</v>
      </c>
      <c r="J14" s="130">
        <v>0.13646426734155151</v>
      </c>
      <c r="K14" s="48">
        <f t="shared" si="0"/>
        <v>-5.7580302461202049E-3</v>
      </c>
      <c r="L14" s="11">
        <f t="shared" si="0"/>
        <v>-8.8851364305724823E-3</v>
      </c>
      <c r="M14" s="48">
        <f t="shared" si="1"/>
        <v>-2.4275048606919869E-3</v>
      </c>
      <c r="N14" s="114">
        <f t="shared" si="1"/>
        <v>-4.0792644358874919E-3</v>
      </c>
      <c r="O14" s="11">
        <f t="shared" si="2"/>
        <v>-8.0423569329255984E-3</v>
      </c>
      <c r="P14" s="11">
        <f t="shared" si="2"/>
        <v>-1.0836149362457304E-2</v>
      </c>
      <c r="Q14" s="86">
        <f t="shared" si="3"/>
        <v>-4.3520591870407972E-2</v>
      </c>
      <c r="R14" s="28">
        <f t="shared" si="4"/>
        <v>-7.0725698780674709E-2</v>
      </c>
      <c r="S14" s="86">
        <f t="shared" si="5"/>
        <v>-1.8347671649830727E-2</v>
      </c>
      <c r="T14" s="88">
        <f t="shared" si="6"/>
        <v>-3.2470950783218155E-2</v>
      </c>
      <c r="U14" s="28">
        <f t="shared" si="7"/>
        <v>-6.0786088087994773E-2</v>
      </c>
      <c r="V14" s="88">
        <f t="shared" si="8"/>
        <v>-8.6255764527655737E-2</v>
      </c>
      <c r="W14" s="155">
        <v>37301916.148723722</v>
      </c>
      <c r="X14" s="36">
        <v>35419208.048410527</v>
      </c>
      <c r="Y14" s="155">
        <v>38925317.617416501</v>
      </c>
      <c r="Z14" s="160">
        <v>37924256.287892461</v>
      </c>
      <c r="AA14" s="36">
        <v>37986319.458130002</v>
      </c>
      <c r="AB14" s="36">
        <v>36569303.40973103</v>
      </c>
      <c r="AC14" s="155">
        <v>39569353.709591031</v>
      </c>
      <c r="AD14" s="160">
        <v>38474318.917590261</v>
      </c>
      <c r="AE14" s="65">
        <f t="shared" si="9"/>
        <v>1623401.4686927795</v>
      </c>
      <c r="AF14" s="35">
        <f t="shared" si="10"/>
        <v>2505048.2394819334</v>
      </c>
      <c r="AG14" s="65">
        <f t="shared" si="11"/>
        <v>684403.30940628052</v>
      </c>
      <c r="AH14" s="68">
        <f t="shared" si="12"/>
        <v>1150095.3613205031</v>
      </c>
      <c r="AI14" s="35">
        <f t="shared" si="13"/>
        <v>2267437.5608673096</v>
      </c>
      <c r="AJ14" s="68">
        <f t="shared" si="14"/>
        <v>3055110.8691797331</v>
      </c>
      <c r="AK14" s="68">
        <v>281936947.06391001</v>
      </c>
    </row>
    <row r="15" spans="1:37" x14ac:dyDescent="0.3">
      <c r="B15" s="111">
        <v>2002</v>
      </c>
      <c r="C15" s="129">
        <v>0.13569206561776159</v>
      </c>
      <c r="D15" s="159">
        <v>0.1282389607661221</v>
      </c>
      <c r="E15" s="129">
        <v>0.1415761850025595</v>
      </c>
      <c r="F15" s="130">
        <v>0.1383183958584927</v>
      </c>
      <c r="G15" s="159">
        <v>0.1379642718051334</v>
      </c>
      <c r="H15" s="159">
        <v>0.1321834646078438</v>
      </c>
      <c r="I15" s="129">
        <v>0.1429294674416719</v>
      </c>
      <c r="J15" s="130">
        <v>0.13911454589284439</v>
      </c>
      <c r="K15" s="48">
        <f t="shared" si="0"/>
        <v>-5.884119384797909E-3</v>
      </c>
      <c r="L15" s="11">
        <f t="shared" si="0"/>
        <v>-1.0079435092370609E-2</v>
      </c>
      <c r="M15" s="48">
        <f t="shared" si="1"/>
        <v>-2.2722061873718113E-3</v>
      </c>
      <c r="N15" s="114">
        <f t="shared" si="1"/>
        <v>-3.9445038417217082E-3</v>
      </c>
      <c r="O15" s="11">
        <f t="shared" si="2"/>
        <v>-7.2374018239103055E-3</v>
      </c>
      <c r="P15" s="11">
        <f t="shared" si="2"/>
        <v>-1.0875585126722292E-2</v>
      </c>
      <c r="Q15" s="86">
        <f t="shared" si="3"/>
        <v>-4.3363768972116669E-2</v>
      </c>
      <c r="R15" s="28">
        <f t="shared" si="4"/>
        <v>-7.859885195695826E-2</v>
      </c>
      <c r="S15" s="86">
        <f t="shared" si="5"/>
        <v>-1.6745313567357086E-2</v>
      </c>
      <c r="T15" s="88">
        <f t="shared" si="6"/>
        <v>-3.0759012847238847E-2</v>
      </c>
      <c r="U15" s="28">
        <f t="shared" si="7"/>
        <v>-5.3336956667000258E-2</v>
      </c>
      <c r="V15" s="88">
        <f t="shared" si="8"/>
        <v>-8.4807183883506498E-2</v>
      </c>
      <c r="W15" s="155">
        <v>38769109.794837363</v>
      </c>
      <c r="X15" s="36">
        <v>36639654.11155808</v>
      </c>
      <c r="Y15" s="155">
        <v>40450284.515235297</v>
      </c>
      <c r="Z15" s="160">
        <v>39519488.860826612</v>
      </c>
      <c r="AA15" s="36">
        <v>39418310.695079207</v>
      </c>
      <c r="AB15" s="36">
        <v>37766653.703093886</v>
      </c>
      <c r="AC15" s="155">
        <v>40836936.123982787</v>
      </c>
      <c r="AD15" s="160">
        <v>39746959.995225072</v>
      </c>
      <c r="AE15" s="65">
        <f t="shared" si="9"/>
        <v>1681174.7203979343</v>
      </c>
      <c r="AF15" s="35">
        <f t="shared" si="10"/>
        <v>2879834.7492685318</v>
      </c>
      <c r="AG15" s="65">
        <f t="shared" si="11"/>
        <v>649200.90024184436</v>
      </c>
      <c r="AH15" s="68">
        <f t="shared" si="12"/>
        <v>1126999.5915358067</v>
      </c>
      <c r="AI15" s="35">
        <f t="shared" si="13"/>
        <v>2067826.3291454241</v>
      </c>
      <c r="AJ15" s="68">
        <f t="shared" si="14"/>
        <v>3107305.8836669922</v>
      </c>
      <c r="AK15" s="68">
        <v>285713903.89212728</v>
      </c>
    </row>
    <row r="16" spans="1:37" x14ac:dyDescent="0.3">
      <c r="B16" s="111">
        <v>2003</v>
      </c>
      <c r="C16" s="129">
        <v>0.13795653416203299</v>
      </c>
      <c r="D16" s="159">
        <v>0.1300447218092021</v>
      </c>
      <c r="E16" s="129">
        <v>0.14455548882802449</v>
      </c>
      <c r="F16" s="130">
        <v>0.14127599110328451</v>
      </c>
      <c r="G16" s="159">
        <v>0.14050634803448861</v>
      </c>
      <c r="H16" s="159">
        <v>0.1338657964685428</v>
      </c>
      <c r="I16" s="129">
        <v>0.1462153546687294</v>
      </c>
      <c r="J16" s="130">
        <v>0.1407842213940611</v>
      </c>
      <c r="K16" s="48">
        <f t="shared" si="0"/>
        <v>-6.5989546659915022E-3</v>
      </c>
      <c r="L16" s="11">
        <f t="shared" si="0"/>
        <v>-1.1231269294082413E-2</v>
      </c>
      <c r="M16" s="48">
        <f t="shared" si="1"/>
        <v>-2.5498138724556196E-3</v>
      </c>
      <c r="N16" s="114">
        <f t="shared" si="1"/>
        <v>-3.8210746593407008E-3</v>
      </c>
      <c r="O16" s="11">
        <f t="shared" si="2"/>
        <v>-8.2588205066964071E-3</v>
      </c>
      <c r="P16" s="11">
        <f t="shared" si="2"/>
        <v>-1.0739499584859008E-2</v>
      </c>
      <c r="Q16" s="86">
        <f>K16/$C16</f>
        <v>-4.7833578206892935E-2</v>
      </c>
      <c r="R16" s="28">
        <f>L16/$D16</f>
        <v>-8.636466853734065E-2</v>
      </c>
      <c r="S16" s="86">
        <f>M16/$C16</f>
        <v>-1.8482733622901884E-2</v>
      </c>
      <c r="T16" s="88">
        <f>N16/$D16</f>
        <v>-2.9382773911784534E-2</v>
      </c>
      <c r="U16" s="28">
        <f>O16/$C16</f>
        <v>-5.9865381200402155E-2</v>
      </c>
      <c r="V16" s="88">
        <f>P16/$D16</f>
        <v>-8.2583125523661732E-2</v>
      </c>
      <c r="W16" s="155">
        <v>39738263.589556463</v>
      </c>
      <c r="X16" s="36">
        <v>37459272.698275916</v>
      </c>
      <c r="Y16" s="155">
        <v>41639086.928773642</v>
      </c>
      <c r="Z16" s="160">
        <v>40694430.368512392</v>
      </c>
      <c r="AA16" s="36">
        <v>40472735.330118887</v>
      </c>
      <c r="AB16" s="36">
        <v>38559930.038869262</v>
      </c>
      <c r="AC16" s="155">
        <v>42117209.887587309</v>
      </c>
      <c r="AD16" s="160">
        <v>40552776.51754272</v>
      </c>
      <c r="AE16" s="65">
        <f t="shared" si="9"/>
        <v>1900823.3392171785</v>
      </c>
      <c r="AF16" s="35">
        <f t="shared" si="10"/>
        <v>3235157.6702364758</v>
      </c>
      <c r="AG16" s="65">
        <f t="shared" si="11"/>
        <v>734471.74056242406</v>
      </c>
      <c r="AH16" s="68">
        <f t="shared" si="12"/>
        <v>1100657.3405933455</v>
      </c>
      <c r="AI16" s="35">
        <f t="shared" si="13"/>
        <v>2378946.2980308458</v>
      </c>
      <c r="AJ16" s="68">
        <f t="shared" si="14"/>
        <v>3093503.8192668036</v>
      </c>
      <c r="AK16" s="68">
        <v>288049158.60587639</v>
      </c>
    </row>
    <row r="17" spans="2:37" x14ac:dyDescent="0.3">
      <c r="B17" s="111">
        <v>2004</v>
      </c>
      <c r="C17" s="129">
        <v>0.13674222633606981</v>
      </c>
      <c r="D17" s="159">
        <v>0.12675171348697961</v>
      </c>
      <c r="E17" s="129">
        <v>0.14392759305128699</v>
      </c>
      <c r="F17" s="130">
        <v>0.14022828308426499</v>
      </c>
      <c r="G17" s="159">
        <v>0.13847761915921211</v>
      </c>
      <c r="H17" s="159">
        <v>0.13180681963948851</v>
      </c>
      <c r="I17" s="129">
        <v>0.14456749222793869</v>
      </c>
      <c r="J17" s="130">
        <v>0.13772893314902079</v>
      </c>
      <c r="K17" s="48">
        <f t="shared" si="0"/>
        <v>-7.1853667152171896E-3</v>
      </c>
      <c r="L17" s="11">
        <f t="shared" si="0"/>
        <v>-1.3476569597285382E-2</v>
      </c>
      <c r="M17" s="48">
        <f t="shared" si="1"/>
        <v>-1.7353928231423066E-3</v>
      </c>
      <c r="N17" s="114">
        <f t="shared" si="1"/>
        <v>-5.0551061525088981E-3</v>
      </c>
      <c r="O17" s="11">
        <f t="shared" si="2"/>
        <v>-7.8252658918688822E-3</v>
      </c>
      <c r="P17" s="11">
        <f t="shared" si="2"/>
        <v>-1.0977219662041182E-2</v>
      </c>
      <c r="Q17" s="86">
        <f t="shared" si="3"/>
        <v>-5.2546802167443112E-2</v>
      </c>
      <c r="R17" s="28">
        <f t="shared" si="4"/>
        <v>-0.10632258315521505</v>
      </c>
      <c r="S17" s="86">
        <f t="shared" si="5"/>
        <v>-1.2690979733482264E-2</v>
      </c>
      <c r="T17" s="88">
        <f t="shared" si="6"/>
        <v>-3.9881955150280292E-2</v>
      </c>
      <c r="U17" s="28">
        <f t="shared" si="7"/>
        <v>-5.7226404027069265E-2</v>
      </c>
      <c r="V17" s="88">
        <f t="shared" si="8"/>
        <v>-8.6604112560330807E-2</v>
      </c>
      <c r="W17" s="155">
        <v>39790633.187556744</v>
      </c>
      <c r="X17" s="36">
        <v>36883492.922363758</v>
      </c>
      <c r="Y17" s="155">
        <v>41881503.71778059</v>
      </c>
      <c r="Z17" s="160">
        <v>40805041.165656567</v>
      </c>
      <c r="AA17" s="36">
        <v>40295615.306922443</v>
      </c>
      <c r="AB17" s="36">
        <v>38354478.732879162</v>
      </c>
      <c r="AC17" s="155">
        <v>42067708.038840771</v>
      </c>
      <c r="AD17" s="160">
        <v>40077755.095030308</v>
      </c>
      <c r="AE17" s="65">
        <f t="shared" si="9"/>
        <v>2090870.5302238464</v>
      </c>
      <c r="AF17" s="35">
        <f t="shared" si="10"/>
        <v>3921548.2432928085</v>
      </c>
      <c r="AG17" s="65">
        <f t="shared" si="11"/>
        <v>504982.11936569959</v>
      </c>
      <c r="AH17" s="68">
        <f t="shared" si="12"/>
        <v>1470985.8105154037</v>
      </c>
      <c r="AI17" s="35">
        <f t="shared" si="13"/>
        <v>2277074.8512840271</v>
      </c>
      <c r="AJ17" s="68">
        <f t="shared" si="14"/>
        <v>3194262.1726665497</v>
      </c>
      <c r="AK17" s="68">
        <v>290990093.21205401</v>
      </c>
    </row>
    <row r="18" spans="2:37" x14ac:dyDescent="0.3">
      <c r="B18" s="111">
        <v>2005</v>
      </c>
      <c r="C18" s="129">
        <v>0.13669916181131611</v>
      </c>
      <c r="D18" s="159">
        <v>0.12758344187061671</v>
      </c>
      <c r="E18" s="129">
        <v>0.1442992952052215</v>
      </c>
      <c r="F18" s="130">
        <v>0.1404876447572469</v>
      </c>
      <c r="G18" s="159">
        <v>0.1388084817345526</v>
      </c>
      <c r="H18" s="159">
        <v>0.13209904630278579</v>
      </c>
      <c r="I18" s="129">
        <v>0.14440869979460319</v>
      </c>
      <c r="J18" s="130">
        <v>0.1384316002614582</v>
      </c>
      <c r="K18" s="48">
        <f t="shared" si="0"/>
        <v>-7.6001333939053894E-3</v>
      </c>
      <c r="L18" s="11">
        <f t="shared" si="0"/>
        <v>-1.2904202886630189E-2</v>
      </c>
      <c r="M18" s="48">
        <f t="shared" si="1"/>
        <v>-2.1093199232364856E-3</v>
      </c>
      <c r="N18" s="114">
        <f t="shared" si="1"/>
        <v>-4.5156044321690847E-3</v>
      </c>
      <c r="O18" s="11">
        <f t="shared" si="2"/>
        <v>-7.7095379832870792E-3</v>
      </c>
      <c r="P18" s="11">
        <f t="shared" si="2"/>
        <v>-1.0848158390841495E-2</v>
      </c>
      <c r="Q18" s="86">
        <f t="shared" si="3"/>
        <v>-5.5597512765994457E-2</v>
      </c>
      <c r="R18" s="28">
        <f t="shared" si="4"/>
        <v>-0.10114324161058795</v>
      </c>
      <c r="S18" s="86">
        <f t="shared" si="5"/>
        <v>-1.5430379347518968E-2</v>
      </c>
      <c r="T18" s="88">
        <f t="shared" si="6"/>
        <v>-3.5393342317480286E-2</v>
      </c>
      <c r="U18" s="28">
        <f t="shared" si="7"/>
        <v>-5.6397843857509851E-2</v>
      </c>
      <c r="V18" s="88">
        <f t="shared" si="8"/>
        <v>-8.5027949017417878E-2</v>
      </c>
      <c r="W18" s="155">
        <v>40144657.360282183</v>
      </c>
      <c r="X18" s="36">
        <v>37467629.580720663</v>
      </c>
      <c r="Y18" s="155">
        <v>42376600.460356951</v>
      </c>
      <c r="Z18" s="160">
        <v>41257227.091979504</v>
      </c>
      <c r="AA18" s="36">
        <v>40764104.652127497</v>
      </c>
      <c r="AB18" s="36">
        <v>38793734.220295668</v>
      </c>
      <c r="AC18" s="155">
        <v>42408729.477800608</v>
      </c>
      <c r="AD18" s="160">
        <v>40653425.27851367</v>
      </c>
      <c r="AE18" s="65">
        <f t="shared" si="9"/>
        <v>2231943.1000747681</v>
      </c>
      <c r="AF18" s="35">
        <f t="shared" si="10"/>
        <v>3789597.5112588406</v>
      </c>
      <c r="AG18" s="65">
        <f t="shared" si="11"/>
        <v>619447.2918453142</v>
      </c>
      <c r="AH18" s="68">
        <f t="shared" si="12"/>
        <v>1326104.6395750046</v>
      </c>
      <c r="AI18" s="35">
        <f t="shared" si="13"/>
        <v>2264072.117518425</v>
      </c>
      <c r="AJ18" s="68">
        <f t="shared" si="14"/>
        <v>3185795.6977930069</v>
      </c>
      <c r="AK18" s="68">
        <v>293671569.22068977</v>
      </c>
    </row>
    <row r="19" spans="2:37" x14ac:dyDescent="0.3">
      <c r="B19" s="111">
        <v>2006</v>
      </c>
      <c r="C19" s="129">
        <v>0.13792450025913891</v>
      </c>
      <c r="D19" s="159">
        <v>0.1283720713675606</v>
      </c>
      <c r="E19" s="129">
        <v>0.1451116722915412</v>
      </c>
      <c r="F19" s="130">
        <v>0.1408944653028672</v>
      </c>
      <c r="G19" s="159">
        <v>0.1396914021474305</v>
      </c>
      <c r="H19" s="159">
        <v>0.13222448233871609</v>
      </c>
      <c r="I19" s="129">
        <v>0.14602081569767969</v>
      </c>
      <c r="J19" s="130">
        <v>0.1398502154584306</v>
      </c>
      <c r="K19" s="48">
        <f t="shared" si="0"/>
        <v>-7.1871720324022947E-3</v>
      </c>
      <c r="L19" s="11">
        <f t="shared" si="0"/>
        <v>-1.2522393935306603E-2</v>
      </c>
      <c r="M19" s="48">
        <f t="shared" si="1"/>
        <v>-1.7669018882915943E-3</v>
      </c>
      <c r="N19" s="114">
        <f t="shared" si="1"/>
        <v>-3.8524109711554899E-3</v>
      </c>
      <c r="O19" s="11">
        <f t="shared" si="2"/>
        <v>-8.0963154385407798E-3</v>
      </c>
      <c r="P19" s="11">
        <f t="shared" si="2"/>
        <v>-1.1478144090870002E-2</v>
      </c>
      <c r="Q19" s="86">
        <f t="shared" si="3"/>
        <v>-5.2109465822958972E-2</v>
      </c>
      <c r="R19" s="28">
        <f t="shared" si="4"/>
        <v>-9.7547650372111938E-2</v>
      </c>
      <c r="S19" s="86">
        <f t="shared" si="5"/>
        <v>-1.2810645570379864E-2</v>
      </c>
      <c r="T19" s="88">
        <f t="shared" si="6"/>
        <v>-3.0009728207353578E-2</v>
      </c>
      <c r="U19" s="28">
        <f t="shared" si="7"/>
        <v>-5.870106778222179E-2</v>
      </c>
      <c r="V19" s="88">
        <f t="shared" si="8"/>
        <v>-8.9413094052251216E-2</v>
      </c>
      <c r="W19" s="155">
        <v>40911569.04305923</v>
      </c>
      <c r="X19" s="36">
        <v>38078099.620350003</v>
      </c>
      <c r="Y19" s="155">
        <v>43043449.051872127</v>
      </c>
      <c r="Z19" s="160">
        <v>41792528.768950343</v>
      </c>
      <c r="AA19" s="36">
        <v>41435672.653797977</v>
      </c>
      <c r="AB19" s="36">
        <v>39220813.040609241</v>
      </c>
      <c r="AC19" s="155">
        <v>43313121.830532908</v>
      </c>
      <c r="AD19" s="160">
        <v>41482780.323035359</v>
      </c>
      <c r="AE19" s="65">
        <f t="shared" si="9"/>
        <v>2131880.0088128969</v>
      </c>
      <c r="AF19" s="35">
        <f t="shared" si="10"/>
        <v>3714429.1486003399</v>
      </c>
      <c r="AG19" s="65">
        <f t="shared" si="11"/>
        <v>524103.61073874682</v>
      </c>
      <c r="AH19" s="68">
        <f t="shared" si="12"/>
        <v>1142713.4202592373</v>
      </c>
      <c r="AI19" s="35">
        <f t="shared" si="13"/>
        <v>2401552.7874736786</v>
      </c>
      <c r="AJ19" s="68">
        <f t="shared" si="14"/>
        <v>3404680.7026853561</v>
      </c>
      <c r="AK19" s="68">
        <v>296622927.51608801</v>
      </c>
    </row>
    <row r="20" spans="2:37" x14ac:dyDescent="0.3">
      <c r="B20" s="111">
        <v>2007</v>
      </c>
      <c r="C20" s="129">
        <v>0.14432321985671279</v>
      </c>
      <c r="D20" s="159">
        <v>0.13480861664721011</v>
      </c>
      <c r="E20" s="129">
        <v>0.15173897922762081</v>
      </c>
      <c r="F20" s="130">
        <v>0.14785133797940819</v>
      </c>
      <c r="G20" s="159">
        <v>0.14563444997678329</v>
      </c>
      <c r="H20" s="159">
        <v>0.1386715973045109</v>
      </c>
      <c r="I20" s="129">
        <v>0.15186578992330729</v>
      </c>
      <c r="J20" s="130">
        <v>0.1456898612295478</v>
      </c>
      <c r="K20" s="48">
        <f t="shared" si="0"/>
        <v>-7.4157593709080205E-3</v>
      </c>
      <c r="L20" s="11">
        <f t="shared" si="0"/>
        <v>-1.3042721332198082E-2</v>
      </c>
      <c r="M20" s="48">
        <f t="shared" si="1"/>
        <v>-1.3112301200705057E-3</v>
      </c>
      <c r="N20" s="114">
        <f t="shared" si="1"/>
        <v>-3.8629806573007852E-3</v>
      </c>
      <c r="O20" s="11">
        <f t="shared" si="2"/>
        <v>-7.5425700665945061E-3</v>
      </c>
      <c r="P20" s="11">
        <f t="shared" si="2"/>
        <v>-1.088124458233769E-2</v>
      </c>
      <c r="Q20" s="86">
        <f t="shared" si="3"/>
        <v>-5.1382995600226675E-2</v>
      </c>
      <c r="R20" s="28">
        <f t="shared" si="4"/>
        <v>-9.6749908548727795E-2</v>
      </c>
      <c r="S20" s="86">
        <f t="shared" si="5"/>
        <v>-9.0853718575037556E-3</v>
      </c>
      <c r="T20" s="88">
        <f t="shared" si="6"/>
        <v>-2.865529484224353E-2</v>
      </c>
      <c r="U20" s="28">
        <f t="shared" si="7"/>
        <v>-5.2261653212025985E-2</v>
      </c>
      <c r="V20" s="88">
        <f t="shared" si="8"/>
        <v>-8.0716239458294897E-2</v>
      </c>
      <c r="W20" s="155">
        <v>43143288.628224373</v>
      </c>
      <c r="X20" s="36">
        <v>40299038.944367893</v>
      </c>
      <c r="Y20" s="155">
        <v>45360120.037987709</v>
      </c>
      <c r="Z20" s="160">
        <v>44197967.276837111</v>
      </c>
      <c r="AA20" s="36">
        <v>43535261.44856739</v>
      </c>
      <c r="AB20" s="36">
        <v>41453819.787177801</v>
      </c>
      <c r="AC20" s="155">
        <v>45398028.216938972</v>
      </c>
      <c r="AD20" s="160">
        <v>43551825.821740627</v>
      </c>
      <c r="AE20" s="65">
        <f t="shared" si="9"/>
        <v>2216831.4097633362</v>
      </c>
      <c r="AF20" s="35">
        <f t="shared" si="10"/>
        <v>3898928.3324692175</v>
      </c>
      <c r="AG20" s="65">
        <f t="shared" si="11"/>
        <v>391972.82034301758</v>
      </c>
      <c r="AH20" s="68">
        <f t="shared" si="12"/>
        <v>1154780.8428099081</v>
      </c>
      <c r="AI20" s="35">
        <f t="shared" si="13"/>
        <v>2254739.5887145996</v>
      </c>
      <c r="AJ20" s="68">
        <f t="shared" si="14"/>
        <v>3252786.8773727342</v>
      </c>
      <c r="AK20" s="68">
        <v>298935186.38967413</v>
      </c>
    </row>
    <row r="21" spans="2:37" x14ac:dyDescent="0.3">
      <c r="B21" s="111">
        <v>2008</v>
      </c>
      <c r="C21" s="129">
        <v>0.1477402103696567</v>
      </c>
      <c r="D21" s="159">
        <v>0.13954515509476881</v>
      </c>
      <c r="E21" s="129">
        <v>0.15797358976943099</v>
      </c>
      <c r="F21" s="130">
        <v>0.1546461619833841</v>
      </c>
      <c r="G21" s="159">
        <v>0.149235653676413</v>
      </c>
      <c r="H21" s="159">
        <v>0.14234744730863619</v>
      </c>
      <c r="I21" s="129">
        <v>0.15596090381851291</v>
      </c>
      <c r="J21" s="130">
        <v>0.1508738579242444</v>
      </c>
      <c r="K21" s="48">
        <f t="shared" si="0"/>
        <v>-1.0233379399774284E-2</v>
      </c>
      <c r="L21" s="11">
        <f t="shared" si="0"/>
        <v>-1.5101006888615293E-2</v>
      </c>
      <c r="M21" s="48">
        <f t="shared" si="1"/>
        <v>-1.4954433067563E-3</v>
      </c>
      <c r="N21" s="114">
        <f t="shared" si="1"/>
        <v>-2.80229221386738E-3</v>
      </c>
      <c r="O21" s="11">
        <f t="shared" si="2"/>
        <v>-8.2206934488562033E-3</v>
      </c>
      <c r="P21" s="11">
        <f t="shared" si="2"/>
        <v>-1.1328702829475595E-2</v>
      </c>
      <c r="Q21" s="86">
        <f t="shared" si="3"/>
        <v>-6.9266040532700121E-2</v>
      </c>
      <c r="R21" s="28">
        <f t="shared" si="4"/>
        <v>-0.10821591676443226</v>
      </c>
      <c r="S21" s="86">
        <f t="shared" si="5"/>
        <v>-1.0122114372347193E-2</v>
      </c>
      <c r="T21" s="88">
        <f t="shared" si="6"/>
        <v>-2.0081615961258341E-2</v>
      </c>
      <c r="U21" s="28">
        <f t="shared" si="7"/>
        <v>-5.56428979509873E-2</v>
      </c>
      <c r="V21" s="88">
        <f t="shared" si="8"/>
        <v>-8.1183060936669382E-2</v>
      </c>
      <c r="W21" s="155">
        <v>44522417.092146464</v>
      </c>
      <c r="X21" s="36">
        <v>42052787.002079308</v>
      </c>
      <c r="Y21" s="155">
        <v>47606308.639064848</v>
      </c>
      <c r="Z21" s="160">
        <v>46603567.900008738</v>
      </c>
      <c r="AA21" s="36">
        <v>44973078.09008652</v>
      </c>
      <c r="AB21" s="36">
        <v>42897274.920755677</v>
      </c>
      <c r="AC21" s="155">
        <v>46999773.402936041</v>
      </c>
      <c r="AD21" s="160">
        <v>45466760.971825898</v>
      </c>
      <c r="AE21" s="65">
        <f t="shared" si="9"/>
        <v>3083891.5469183847</v>
      </c>
      <c r="AF21" s="35">
        <f t="shared" si="10"/>
        <v>4550780.89792943</v>
      </c>
      <c r="AG21" s="65">
        <f t="shared" si="11"/>
        <v>450660.99794005603</v>
      </c>
      <c r="AH21" s="68">
        <f t="shared" si="12"/>
        <v>844487.91867636889</v>
      </c>
      <c r="AI21" s="35">
        <f t="shared" si="13"/>
        <v>2477356.3107895777</v>
      </c>
      <c r="AJ21" s="68">
        <f t="shared" si="14"/>
        <v>3413973.9697465897</v>
      </c>
      <c r="AK21" s="68">
        <v>301356123.56817508</v>
      </c>
    </row>
    <row r="22" spans="2:37" x14ac:dyDescent="0.3">
      <c r="B22" s="111">
        <v>2009</v>
      </c>
      <c r="C22" s="129">
        <v>0.15122633764959709</v>
      </c>
      <c r="D22" s="159">
        <v>0.13516526098774079</v>
      </c>
      <c r="E22" s="129">
        <v>0.1661129778205698</v>
      </c>
      <c r="F22" s="130">
        <v>0.1610705323352026</v>
      </c>
      <c r="G22" s="159">
        <v>0.15309635503369101</v>
      </c>
      <c r="H22" s="159">
        <v>0.13963266085905379</v>
      </c>
      <c r="I22" s="129">
        <v>0.16179900842005079</v>
      </c>
      <c r="J22" s="130">
        <v>0.15098304328637011</v>
      </c>
      <c r="K22" s="48">
        <f t="shared" si="0"/>
        <v>-1.4886640170972715E-2</v>
      </c>
      <c r="L22" s="11">
        <f t="shared" si="0"/>
        <v>-2.5905271347461817E-2</v>
      </c>
      <c r="M22" s="48">
        <f t="shared" si="1"/>
        <v>-1.8700173840939249E-3</v>
      </c>
      <c r="N22" s="114">
        <f t="shared" si="1"/>
        <v>-4.4673998713130048E-3</v>
      </c>
      <c r="O22" s="11">
        <f t="shared" si="2"/>
        <v>-1.0572670770453707E-2</v>
      </c>
      <c r="P22" s="11">
        <f t="shared" si="2"/>
        <v>-1.5817782298629318E-2</v>
      </c>
      <c r="Q22" s="86">
        <f t="shared" si="3"/>
        <v>-9.8439467637351577E-2</v>
      </c>
      <c r="R22" s="28">
        <f t="shared" si="4"/>
        <v>-0.19165628178538693</v>
      </c>
      <c r="S22" s="86">
        <f t="shared" si="5"/>
        <v>-1.2365685853127629E-2</v>
      </c>
      <c r="T22" s="88">
        <f t="shared" si="6"/>
        <v>-3.3051390857878706E-2</v>
      </c>
      <c r="U22" s="28">
        <f t="shared" si="7"/>
        <v>-6.9912893050094141E-2</v>
      </c>
      <c r="V22" s="88">
        <f t="shared" si="8"/>
        <v>-0.11702550036184192</v>
      </c>
      <c r="W22" s="155">
        <v>46015139.39291501</v>
      </c>
      <c r="X22" s="36">
        <v>41128076.114902847</v>
      </c>
      <c r="Y22" s="155">
        <v>50544845.218012087</v>
      </c>
      <c r="Z22" s="160">
        <v>49010530.260071523</v>
      </c>
      <c r="AA22" s="36">
        <v>46584148.151135683</v>
      </c>
      <c r="AB22" s="36">
        <v>42487416.233809114</v>
      </c>
      <c r="AC22" s="155">
        <v>49232190.911977053</v>
      </c>
      <c r="AD22" s="160">
        <v>45941109.801169284</v>
      </c>
      <c r="AE22" s="65">
        <f t="shared" si="9"/>
        <v>4529705.8250970766</v>
      </c>
      <c r="AF22" s="35">
        <f t="shared" si="10"/>
        <v>7882454.145168677</v>
      </c>
      <c r="AG22" s="65">
        <f t="shared" si="11"/>
        <v>569008.75822067261</v>
      </c>
      <c r="AH22" s="68">
        <f t="shared" si="12"/>
        <v>1359340.118906267</v>
      </c>
      <c r="AI22" s="35">
        <f t="shared" si="13"/>
        <v>3217051.5190620422</v>
      </c>
      <c r="AJ22" s="68">
        <f t="shared" si="14"/>
        <v>4813033.6862664372</v>
      </c>
      <c r="AK22" s="68">
        <v>304279929.7271589</v>
      </c>
    </row>
    <row r="23" spans="2:37" x14ac:dyDescent="0.3">
      <c r="B23" s="111">
        <v>2010</v>
      </c>
      <c r="C23" s="129">
        <v>0.15916726171640649</v>
      </c>
      <c r="D23" s="159">
        <v>0.13865340326361661</v>
      </c>
      <c r="E23" s="129">
        <v>0.17520246616953611</v>
      </c>
      <c r="F23" s="130">
        <v>0.17004618284049469</v>
      </c>
      <c r="G23" s="159">
        <v>0.1615558587978321</v>
      </c>
      <c r="H23" s="159">
        <v>0.14334688958299249</v>
      </c>
      <c r="I23" s="129">
        <v>0.1684195801544327</v>
      </c>
      <c r="J23" s="130">
        <v>0.1535383684895828</v>
      </c>
      <c r="K23" s="48">
        <f t="shared" si="0"/>
        <v>-1.6035204453129615E-2</v>
      </c>
      <c r="L23" s="11">
        <f t="shared" si="0"/>
        <v>-3.1392779576878083E-2</v>
      </c>
      <c r="M23" s="48">
        <f t="shared" si="1"/>
        <v>-2.3885970814256086E-3</v>
      </c>
      <c r="N23" s="114">
        <f t="shared" si="1"/>
        <v>-4.6934863193758836E-3</v>
      </c>
      <c r="O23" s="11">
        <f t="shared" si="2"/>
        <v>-9.252318438026208E-3</v>
      </c>
      <c r="P23" s="11">
        <f t="shared" si="2"/>
        <v>-1.488496522596619E-2</v>
      </c>
      <c r="Q23" s="86">
        <f t="shared" si="3"/>
        <v>-0.10074436338359619</v>
      </c>
      <c r="R23" s="28">
        <f t="shared" si="4"/>
        <v>-0.22641189352699945</v>
      </c>
      <c r="S23" s="86">
        <f t="shared" si="5"/>
        <v>-1.5006836554626729E-2</v>
      </c>
      <c r="T23" s="88">
        <f t="shared" si="6"/>
        <v>-3.3850494895190784E-2</v>
      </c>
      <c r="U23" s="28">
        <f t="shared" si="7"/>
        <v>-5.8129532029717053E-2</v>
      </c>
      <c r="V23" s="88">
        <f t="shared" si="8"/>
        <v>-0.10735376756433417</v>
      </c>
      <c r="W23" s="155">
        <v>48722637.011163414</v>
      </c>
      <c r="X23" s="36">
        <v>42443146.691888511</v>
      </c>
      <c r="Y23" s="155">
        <v>53631168.059223123</v>
      </c>
      <c r="Z23" s="160">
        <v>52052779.901643217</v>
      </c>
      <c r="AA23" s="36">
        <v>49453809.661300361</v>
      </c>
      <c r="AB23" s="36">
        <v>43879868.212318122</v>
      </c>
      <c r="AC23" s="155">
        <v>51554861.099876113</v>
      </c>
      <c r="AD23" s="160">
        <v>46999578.39654845</v>
      </c>
      <c r="AE23" s="65">
        <f t="shared" si="9"/>
        <v>4908531.0480597094</v>
      </c>
      <c r="AF23" s="35">
        <f t="shared" si="10"/>
        <v>9609633.2097547054</v>
      </c>
      <c r="AG23" s="65">
        <f t="shared" si="11"/>
        <v>731172.65013694763</v>
      </c>
      <c r="AH23" s="68">
        <f t="shared" si="12"/>
        <v>1436721.5204296112</v>
      </c>
      <c r="AI23" s="35">
        <f t="shared" si="13"/>
        <v>2832224.0887126997</v>
      </c>
      <c r="AJ23" s="68">
        <f t="shared" si="14"/>
        <v>4556431.7046599388</v>
      </c>
      <c r="AK23" s="68">
        <v>306109664.04620397</v>
      </c>
    </row>
    <row r="24" spans="2:37" x14ac:dyDescent="0.3">
      <c r="B24" s="111">
        <v>2011</v>
      </c>
      <c r="C24" s="129">
        <v>0.16085000092136689</v>
      </c>
      <c r="D24" s="159">
        <v>0.14346514066280849</v>
      </c>
      <c r="E24" s="129">
        <v>0.17597118339980361</v>
      </c>
      <c r="F24" s="130">
        <v>0.17205328701704781</v>
      </c>
      <c r="G24" s="159">
        <v>0.162685822956669</v>
      </c>
      <c r="H24" s="159">
        <v>0.14762819321548101</v>
      </c>
      <c r="I24" s="129">
        <v>0.17146159859782639</v>
      </c>
      <c r="J24" s="130">
        <v>0.15894082771743881</v>
      </c>
      <c r="K24" s="48">
        <f t="shared" si="0"/>
        <v>-1.5121182478436718E-2</v>
      </c>
      <c r="L24" s="11">
        <f t="shared" si="0"/>
        <v>-2.8588146354239313E-2</v>
      </c>
      <c r="M24" s="48">
        <f t="shared" si="1"/>
        <v>-1.8358220353021093E-3</v>
      </c>
      <c r="N24" s="114">
        <f t="shared" si="1"/>
        <v>-4.1630525526725193E-3</v>
      </c>
      <c r="O24" s="11">
        <f t="shared" si="2"/>
        <v>-1.06115976764595E-2</v>
      </c>
      <c r="P24" s="11">
        <f t="shared" si="2"/>
        <v>-1.5475687054630316E-2</v>
      </c>
      <c r="Q24" s="86">
        <f t="shared" si="3"/>
        <v>-9.4007972594472397E-2</v>
      </c>
      <c r="R24" s="28">
        <f t="shared" si="4"/>
        <v>-0.19926893893640063</v>
      </c>
      <c r="S24" s="86">
        <f t="shared" si="5"/>
        <v>-1.1413254739112927E-2</v>
      </c>
      <c r="T24" s="88">
        <f t="shared" si="6"/>
        <v>-2.901786826708725E-2</v>
      </c>
      <c r="U24" s="28">
        <f t="shared" si="7"/>
        <v>-6.5972008801212775E-2</v>
      </c>
      <c r="V24" s="88">
        <f t="shared" si="8"/>
        <v>-0.10787071328360806</v>
      </c>
      <c r="W24" s="155">
        <v>49674865.247309208</v>
      </c>
      <c r="X24" s="36">
        <v>44305946.467449427</v>
      </c>
      <c r="Y24" s="155">
        <v>54344698.618112333</v>
      </c>
      <c r="Z24" s="160">
        <v>53134745.408591032</v>
      </c>
      <c r="AA24" s="36">
        <v>50241817.138507843</v>
      </c>
      <c r="AB24" s="36">
        <v>45591610.585490473</v>
      </c>
      <c r="AC24" s="155">
        <v>52952015.894603729</v>
      </c>
      <c r="AD24" s="160">
        <v>49085260.515598543</v>
      </c>
      <c r="AE24" s="65">
        <f t="shared" si="9"/>
        <v>4669833.3708031252</v>
      </c>
      <c r="AF24" s="35">
        <f t="shared" si="10"/>
        <v>8828798.9411416054</v>
      </c>
      <c r="AG24" s="65">
        <f t="shared" si="11"/>
        <v>566951.8911986351</v>
      </c>
      <c r="AH24" s="68">
        <f t="shared" si="12"/>
        <v>1285664.118041046</v>
      </c>
      <c r="AI24" s="35">
        <f t="shared" si="13"/>
        <v>3277150.6472945213</v>
      </c>
      <c r="AJ24" s="68">
        <f t="shared" si="14"/>
        <v>4779314.0481491163</v>
      </c>
      <c r="AK24" s="68">
        <v>308827261.19220382</v>
      </c>
    </row>
    <row r="25" spans="2:37" x14ac:dyDescent="0.3">
      <c r="B25" s="111">
        <v>2012</v>
      </c>
      <c r="C25" s="129">
        <v>0.16001938779055269</v>
      </c>
      <c r="D25" s="159">
        <v>0.1405974974022175</v>
      </c>
      <c r="E25" s="129">
        <v>0.17581249755998971</v>
      </c>
      <c r="F25" s="130">
        <v>0.17276036480385559</v>
      </c>
      <c r="G25" s="159">
        <v>0.16162682978186271</v>
      </c>
      <c r="H25" s="159">
        <v>0.14430030970046839</v>
      </c>
      <c r="I25" s="129">
        <v>0.17065670128756649</v>
      </c>
      <c r="J25" s="130">
        <v>0.15630733409388131</v>
      </c>
      <c r="K25" s="48">
        <f t="shared" si="0"/>
        <v>-1.5793109769437014E-2</v>
      </c>
      <c r="L25" s="11">
        <f t="shared" si="0"/>
        <v>-3.2162867401638096E-2</v>
      </c>
      <c r="M25" s="48">
        <f t="shared" si="1"/>
        <v>-1.6074419913100213E-3</v>
      </c>
      <c r="N25" s="114">
        <f t="shared" si="1"/>
        <v>-3.702812298250896E-3</v>
      </c>
      <c r="O25" s="11">
        <f t="shared" si="2"/>
        <v>-1.0637313497013801E-2</v>
      </c>
      <c r="P25" s="11">
        <f t="shared" si="2"/>
        <v>-1.5709836691663814E-2</v>
      </c>
      <c r="Q25" s="86">
        <f t="shared" si="3"/>
        <v>-9.8694976824360875E-2</v>
      </c>
      <c r="R25" s="28">
        <f t="shared" si="4"/>
        <v>-0.22875846295917657</v>
      </c>
      <c r="S25" s="86">
        <f t="shared" si="5"/>
        <v>-1.0045295220189076E-2</v>
      </c>
      <c r="T25" s="88">
        <f t="shared" si="6"/>
        <v>-2.6336260364990646E-2</v>
      </c>
      <c r="U25" s="28">
        <f t="shared" si="7"/>
        <v>-6.6475154316530963E-2</v>
      </c>
      <c r="V25" s="88">
        <f t="shared" si="8"/>
        <v>-0.11173624695979859</v>
      </c>
      <c r="W25" s="155">
        <v>49784619.425554506</v>
      </c>
      <c r="X25" s="36">
        <v>43742155.228818059</v>
      </c>
      <c r="Y25" s="155">
        <v>54698111.285969257</v>
      </c>
      <c r="Z25" s="160">
        <v>53748543.42548418</v>
      </c>
      <c r="AA25" s="36">
        <v>50284720.625108957</v>
      </c>
      <c r="AB25" s="36">
        <v>44894160.017850041</v>
      </c>
      <c r="AC25" s="155">
        <v>53094059.684458017</v>
      </c>
      <c r="AD25" s="160">
        <v>48629739.488019109</v>
      </c>
      <c r="AE25" s="65">
        <f t="shared" si="9"/>
        <v>4913491.8604147509</v>
      </c>
      <c r="AF25" s="35">
        <f t="shared" si="10"/>
        <v>10006388.196666121</v>
      </c>
      <c r="AG25" s="65">
        <f t="shared" si="11"/>
        <v>500101.19955445081</v>
      </c>
      <c r="AH25" s="68">
        <f t="shared" si="12"/>
        <v>1152004.7890319824</v>
      </c>
      <c r="AI25" s="35">
        <f t="shared" si="13"/>
        <v>3309440.2589035109</v>
      </c>
      <c r="AJ25" s="68">
        <f t="shared" si="14"/>
        <v>4887584.2592010498</v>
      </c>
      <c r="AK25" s="68">
        <v>311116172.3148008</v>
      </c>
    </row>
    <row r="26" spans="2:37" x14ac:dyDescent="0.3">
      <c r="B26" s="111">
        <v>2013</v>
      </c>
      <c r="C26" s="129">
        <v>0.157318030504072</v>
      </c>
      <c r="D26" s="159">
        <v>0.14133354961000069</v>
      </c>
      <c r="E26" s="129">
        <v>0.17327732322423281</v>
      </c>
      <c r="F26" s="130">
        <v>0.1705785638671963</v>
      </c>
      <c r="G26" s="159">
        <v>0.15889341134422</v>
      </c>
      <c r="H26" s="159">
        <v>0.1452308052936799</v>
      </c>
      <c r="I26" s="129">
        <v>0.16992352775953101</v>
      </c>
      <c r="J26" s="130">
        <v>0.15786543136084771</v>
      </c>
      <c r="K26" s="48">
        <f t="shared" si="0"/>
        <v>-1.5959292720160806E-2</v>
      </c>
      <c r="L26" s="11">
        <f t="shared" si="0"/>
        <v>-2.9245014257195612E-2</v>
      </c>
      <c r="M26" s="48">
        <f t="shared" si="1"/>
        <v>-1.5753808401479941E-3</v>
      </c>
      <c r="N26" s="114">
        <f t="shared" si="1"/>
        <v>-3.8972556836792127E-3</v>
      </c>
      <c r="O26" s="11">
        <f t="shared" si="2"/>
        <v>-1.2605497255459008E-2</v>
      </c>
      <c r="P26" s="11">
        <f t="shared" si="2"/>
        <v>-1.6531881750847022E-2</v>
      </c>
      <c r="Q26" s="86">
        <f t="shared" si="3"/>
        <v>-0.10144604956612216</v>
      </c>
      <c r="R26" s="28">
        <f t="shared" si="4"/>
        <v>-0.20692195404343153</v>
      </c>
      <c r="S26" s="86">
        <f t="shared" si="5"/>
        <v>-1.0013987812460042E-2</v>
      </c>
      <c r="T26" s="88">
        <f t="shared" si="6"/>
        <v>-2.7574880093462571E-2</v>
      </c>
      <c r="U26" s="28">
        <f t="shared" si="7"/>
        <v>-8.0127479444466659E-2</v>
      </c>
      <c r="V26" s="88">
        <f t="shared" si="8"/>
        <v>-0.11697068244918143</v>
      </c>
      <c r="W26" s="155">
        <v>49303635</v>
      </c>
      <c r="X26" s="36">
        <v>44294082</v>
      </c>
      <c r="Y26" s="155">
        <v>54305294</v>
      </c>
      <c r="Z26" s="160">
        <v>53459500</v>
      </c>
      <c r="AA26" s="36">
        <v>49797361</v>
      </c>
      <c r="AB26" s="36">
        <v>45515486</v>
      </c>
      <c r="AC26" s="155">
        <v>53254211</v>
      </c>
      <c r="AD26" s="160">
        <v>49475191</v>
      </c>
      <c r="AE26" s="65">
        <f t="shared" si="9"/>
        <v>5001659</v>
      </c>
      <c r="AF26" s="35">
        <f t="shared" si="10"/>
        <v>9165418</v>
      </c>
      <c r="AG26" s="65">
        <f t="shared" si="11"/>
        <v>493726</v>
      </c>
      <c r="AH26" s="68">
        <f t="shared" si="12"/>
        <v>1221404</v>
      </c>
      <c r="AI26" s="35">
        <f t="shared" si="13"/>
        <v>3950576</v>
      </c>
      <c r="AJ26" s="68">
        <f t="shared" si="14"/>
        <v>5181109</v>
      </c>
      <c r="AK26" s="68">
        <v>313401044</v>
      </c>
    </row>
    <row r="27" spans="2:37" x14ac:dyDescent="0.3">
      <c r="B27" s="111">
        <v>2014</v>
      </c>
      <c r="C27" s="129">
        <v>0.15545570396016331</v>
      </c>
      <c r="D27" s="159">
        <v>0.13981578210420309</v>
      </c>
      <c r="E27" s="129">
        <v>0.17053813186894631</v>
      </c>
      <c r="F27" s="130">
        <v>0.16718693091430259</v>
      </c>
      <c r="G27" s="159">
        <v>0.1571719611556199</v>
      </c>
      <c r="H27" s="159">
        <v>0.14307980974165471</v>
      </c>
      <c r="I27" s="129">
        <v>0.1676796422701434</v>
      </c>
      <c r="J27" s="130">
        <v>0.15581643454617849</v>
      </c>
      <c r="K27" s="48">
        <f t="shared" si="0"/>
        <v>-1.5082427908783003E-2</v>
      </c>
      <c r="L27" s="11">
        <f t="shared" si="0"/>
        <v>-2.7371148810099499E-2</v>
      </c>
      <c r="M27" s="48">
        <f t="shared" si="1"/>
        <v>-1.7162571954565942E-3</v>
      </c>
      <c r="N27" s="114">
        <f t="shared" si="1"/>
        <v>-3.2640276374516219E-3</v>
      </c>
      <c r="O27" s="11">
        <f t="shared" si="2"/>
        <v>-1.2223938309980087E-2</v>
      </c>
      <c r="P27" s="11">
        <f t="shared" si="2"/>
        <v>-1.6000652441975405E-2</v>
      </c>
      <c r="Q27" s="86">
        <f t="shared" si="3"/>
        <v>-9.7020743044899715E-2</v>
      </c>
      <c r="R27" s="28">
        <f t="shared" si="4"/>
        <v>-0.1957658026738362</v>
      </c>
      <c r="S27" s="86">
        <f t="shared" si="5"/>
        <v>-1.1040168689444794E-2</v>
      </c>
      <c r="T27" s="88">
        <f t="shared" si="6"/>
        <v>-2.3345201724215794E-2</v>
      </c>
      <c r="U27" s="28">
        <f t="shared" si="7"/>
        <v>-7.8632935290123301E-2</v>
      </c>
      <c r="V27" s="88">
        <f t="shared" si="8"/>
        <v>-0.11444096082122047</v>
      </c>
      <c r="W27" s="155">
        <v>49150111.39575088</v>
      </c>
      <c r="X27" s="36">
        <v>44205269.348409407</v>
      </c>
      <c r="Y27" s="155">
        <v>53918691.724106193</v>
      </c>
      <c r="Z27" s="160">
        <v>52859149.384813897</v>
      </c>
      <c r="AA27" s="36">
        <v>49692736.916664958</v>
      </c>
      <c r="AB27" s="36">
        <v>45237250.278621323</v>
      </c>
      <c r="AC27" s="155">
        <v>53014928.924635291</v>
      </c>
      <c r="AD27" s="160">
        <v>49264162.846002221</v>
      </c>
      <c r="AE27" s="65">
        <f t="shared" si="9"/>
        <v>4768580.3283553123</v>
      </c>
      <c r="AF27" s="35">
        <f t="shared" si="10"/>
        <v>8653880.0364044905</v>
      </c>
      <c r="AG27" s="65">
        <f t="shared" si="11"/>
        <v>542625.52091407776</v>
      </c>
      <c r="AH27" s="68">
        <f t="shared" si="12"/>
        <v>1031980.9302119166</v>
      </c>
      <c r="AI27" s="35">
        <f t="shared" si="13"/>
        <v>3864817.5288844109</v>
      </c>
      <c r="AJ27" s="68">
        <f t="shared" si="14"/>
        <v>5058893.4975928143</v>
      </c>
      <c r="AK27" s="68">
        <v>316167951.02189338</v>
      </c>
    </row>
    <row r="28" spans="2:37" x14ac:dyDescent="0.3">
      <c r="B28" s="111">
        <v>2015</v>
      </c>
      <c r="C28" s="129">
        <v>0.14510606585904551</v>
      </c>
      <c r="D28" s="159">
        <v>0.12862723272888921</v>
      </c>
      <c r="E28" s="129">
        <v>0.1595810665108128</v>
      </c>
      <c r="F28" s="130">
        <v>0.15445544542229839</v>
      </c>
      <c r="G28" s="159">
        <v>0.14651075979829689</v>
      </c>
      <c r="H28" s="159">
        <v>0.1321186795917256</v>
      </c>
      <c r="I28" s="129">
        <v>0.1557642967808297</v>
      </c>
      <c r="J28" s="130">
        <v>0.14491555896746741</v>
      </c>
      <c r="K28" s="48">
        <f t="shared" si="0"/>
        <v>-1.4475000651767295E-2</v>
      </c>
      <c r="L28" s="11">
        <f t="shared" si="0"/>
        <v>-2.582821269340918E-2</v>
      </c>
      <c r="M28" s="48">
        <f t="shared" si="1"/>
        <v>-1.4046939392513835E-3</v>
      </c>
      <c r="N28" s="114">
        <f t="shared" si="1"/>
        <v>-3.4914468628363948E-3</v>
      </c>
      <c r="O28" s="11">
        <f t="shared" si="2"/>
        <v>-1.0658230921784195E-2</v>
      </c>
      <c r="P28" s="11">
        <f t="shared" si="2"/>
        <v>-1.6288326238578205E-2</v>
      </c>
      <c r="Q28" s="86">
        <f t="shared" si="3"/>
        <v>-9.9754621325259807E-2</v>
      </c>
      <c r="R28" s="28">
        <f t="shared" si="4"/>
        <v>-0.20079894549117713</v>
      </c>
      <c r="S28" s="86">
        <f t="shared" si="5"/>
        <v>-9.6804632593091473E-3</v>
      </c>
      <c r="T28" s="88">
        <f t="shared" si="6"/>
        <v>-2.714391648458615E-2</v>
      </c>
      <c r="U28" s="28">
        <f t="shared" si="7"/>
        <v>-7.3451312036379571E-2</v>
      </c>
      <c r="V28" s="88">
        <f t="shared" si="8"/>
        <v>-0.12663201946441241</v>
      </c>
      <c r="W28" s="155">
        <v>46269752.561649077</v>
      </c>
      <c r="X28" s="36">
        <v>41015171.873218767</v>
      </c>
      <c r="Y28" s="155">
        <v>50885374.20724988</v>
      </c>
      <c r="Z28" s="160">
        <v>49250975.134500504</v>
      </c>
      <c r="AA28" s="36">
        <v>46717665.201339483</v>
      </c>
      <c r="AB28" s="36">
        <v>42128484.273146391</v>
      </c>
      <c r="AC28" s="155">
        <v>49668326.594900846</v>
      </c>
      <c r="AD28" s="160">
        <v>46209005.916204453</v>
      </c>
      <c r="AE28" s="65">
        <f t="shared" si="9"/>
        <v>4615621.6456008032</v>
      </c>
      <c r="AF28" s="35">
        <f t="shared" si="10"/>
        <v>8235803.2612817362</v>
      </c>
      <c r="AG28" s="65">
        <f t="shared" si="11"/>
        <v>447912.63969040662</v>
      </c>
      <c r="AH28" s="68">
        <f t="shared" si="12"/>
        <v>1113312.3999276236</v>
      </c>
      <c r="AI28" s="35">
        <f t="shared" si="13"/>
        <v>3398574.0332517698</v>
      </c>
      <c r="AJ28" s="68">
        <f t="shared" si="14"/>
        <v>5193834.0429856852</v>
      </c>
      <c r="AK28" s="68">
        <v>318868493.11037791</v>
      </c>
    </row>
    <row r="29" spans="2:37" x14ac:dyDescent="0.3">
      <c r="B29" s="111">
        <v>2016</v>
      </c>
      <c r="C29" s="129">
        <v>0.1394376941354443</v>
      </c>
      <c r="D29" s="159">
        <v>0.1248603569998185</v>
      </c>
      <c r="E29" s="129">
        <v>0.15065700553217851</v>
      </c>
      <c r="F29" s="130">
        <v>0.14723451174329949</v>
      </c>
      <c r="G29" s="159">
        <v>0.14103690089773149</v>
      </c>
      <c r="H29" s="159">
        <v>0.12794234189966619</v>
      </c>
      <c r="I29" s="129">
        <v>0.1498828313605895</v>
      </c>
      <c r="J29" s="130">
        <v>0.13968532139262291</v>
      </c>
      <c r="K29" s="48">
        <f t="shared" si="0"/>
        <v>-1.1219311396734211E-2</v>
      </c>
      <c r="L29" s="11">
        <f t="shared" si="0"/>
        <v>-2.2374154743480992E-2</v>
      </c>
      <c r="M29" s="48">
        <f t="shared" si="1"/>
        <v>-1.5992067622871975E-3</v>
      </c>
      <c r="N29" s="114">
        <f t="shared" si="1"/>
        <v>-3.0819848998476923E-3</v>
      </c>
      <c r="O29" s="11">
        <f t="shared" si="2"/>
        <v>-1.0445137225145201E-2</v>
      </c>
      <c r="P29" s="11">
        <f t="shared" si="2"/>
        <v>-1.482496439280441E-2</v>
      </c>
      <c r="Q29" s="86">
        <f t="shared" si="3"/>
        <v>-8.0461108212505378E-2</v>
      </c>
      <c r="R29" s="28">
        <f t="shared" si="4"/>
        <v>-0.17919342280523445</v>
      </c>
      <c r="S29" s="86">
        <f t="shared" si="5"/>
        <v>-1.1468970225036788E-2</v>
      </c>
      <c r="T29" s="88">
        <f t="shared" si="6"/>
        <v>-2.4683454171544394E-2</v>
      </c>
      <c r="U29" s="28">
        <f t="shared" si="7"/>
        <v>-7.4908992793578516E-2</v>
      </c>
      <c r="V29" s="88">
        <f t="shared" si="8"/>
        <v>-0.11873235628203402</v>
      </c>
      <c r="W29" s="155">
        <v>44671933.036046743</v>
      </c>
      <c r="X29" s="36">
        <v>40001762.373772264</v>
      </c>
      <c r="Y29" s="155">
        <v>48266286.274121881</v>
      </c>
      <c r="Z29" s="160">
        <v>47169815.091770172</v>
      </c>
      <c r="AA29" s="36">
        <v>45184274.105931997</v>
      </c>
      <c r="AB29" s="36">
        <v>40989144.042106271</v>
      </c>
      <c r="AC29" s="155">
        <v>48018262.54591918</v>
      </c>
      <c r="AD29" s="160">
        <v>44751265.87584424</v>
      </c>
      <c r="AE29" s="65">
        <f t="shared" si="9"/>
        <v>3594353.2380751371</v>
      </c>
      <c r="AF29" s="35">
        <f t="shared" si="10"/>
        <v>7168052.7179979086</v>
      </c>
      <c r="AG29" s="65">
        <f t="shared" si="11"/>
        <v>512341.06988525391</v>
      </c>
      <c r="AH29" s="68">
        <f t="shared" si="12"/>
        <v>987381.66833400726</v>
      </c>
      <c r="AI29" s="35">
        <f t="shared" si="13"/>
        <v>3346329.5098724365</v>
      </c>
      <c r="AJ29" s="68">
        <f t="shared" si="14"/>
        <v>4749503.5020719767</v>
      </c>
      <c r="AK29" s="68">
        <v>320372000.64893627</v>
      </c>
    </row>
    <row r="30" spans="2:37" x14ac:dyDescent="0.3">
      <c r="B30" s="115">
        <v>2017</v>
      </c>
      <c r="C30" s="140">
        <v>0.1390726299904142</v>
      </c>
      <c r="D30" s="161">
        <v>0.12621546457125801</v>
      </c>
      <c r="E30" s="140">
        <v>0.1496783556207846</v>
      </c>
      <c r="F30" s="141">
        <v>0.14652701857030401</v>
      </c>
      <c r="G30" s="161">
        <v>0.1402784341757059</v>
      </c>
      <c r="H30" s="161">
        <v>0.12873414834032579</v>
      </c>
      <c r="I30" s="140">
        <v>0.14892728466473501</v>
      </c>
      <c r="J30" s="141">
        <v>0.14010356255055079</v>
      </c>
      <c r="K30" s="56">
        <f t="shared" si="0"/>
        <v>-1.0605725630370405E-2</v>
      </c>
      <c r="L30" s="57">
        <f t="shared" si="0"/>
        <v>-2.0311553999045995E-2</v>
      </c>
      <c r="M30" s="56">
        <f t="shared" si="1"/>
        <v>-1.2058041852917034E-3</v>
      </c>
      <c r="N30" s="116">
        <f t="shared" si="1"/>
        <v>-2.5186837690677755E-3</v>
      </c>
      <c r="O30" s="57">
        <f t="shared" si="2"/>
        <v>-9.8546546743208119E-3</v>
      </c>
      <c r="P30" s="57">
        <f t="shared" si="2"/>
        <v>-1.3888097979292774E-2</v>
      </c>
      <c r="Q30" s="89">
        <f t="shared" si="3"/>
        <v>-7.6260336998742462E-2</v>
      </c>
      <c r="R30" s="90">
        <f t="shared" si="4"/>
        <v>-0.16092761745196932</v>
      </c>
      <c r="S30" s="89">
        <f t="shared" si="5"/>
        <v>-8.6703198564290866E-3</v>
      </c>
      <c r="T30" s="91">
        <f t="shared" si="6"/>
        <v>-1.9955429214823284E-2</v>
      </c>
      <c r="U30" s="90">
        <f t="shared" si="7"/>
        <v>-7.0859770718365356E-2</v>
      </c>
      <c r="V30" s="91">
        <f t="shared" si="8"/>
        <v>-0.11003483627358444</v>
      </c>
      <c r="W30" s="162">
        <v>44942166.852784991</v>
      </c>
      <c r="X30" s="163">
        <v>40787295.591909289</v>
      </c>
      <c r="Y30" s="162">
        <v>48369471.642432094</v>
      </c>
      <c r="Z30" s="164">
        <v>47351097.893824458</v>
      </c>
      <c r="AA30" s="163">
        <v>45331829.814439647</v>
      </c>
      <c r="AB30" s="163">
        <v>41601223.581957698</v>
      </c>
      <c r="AC30" s="162">
        <v>48126758.491559863</v>
      </c>
      <c r="AD30" s="164">
        <v>45275318.984407313</v>
      </c>
      <c r="AE30" s="72">
        <f t="shared" si="9"/>
        <v>3427304.7896471024</v>
      </c>
      <c r="AF30" s="73">
        <f t="shared" si="10"/>
        <v>6563802.3019151688</v>
      </c>
      <c r="AG30" s="72">
        <f t="shared" si="11"/>
        <v>389662.96165465564</v>
      </c>
      <c r="AH30" s="74">
        <f t="shared" si="12"/>
        <v>813927.99004840851</v>
      </c>
      <c r="AI30" s="73">
        <f t="shared" si="13"/>
        <v>3184591.6387748718</v>
      </c>
      <c r="AJ30" s="74">
        <f t="shared" si="14"/>
        <v>4488023.3924980238</v>
      </c>
      <c r="AK30" s="74">
        <v>323156086.54185021</v>
      </c>
    </row>
    <row r="32" spans="2:37" x14ac:dyDescent="0.3">
      <c r="B32" t="s">
        <v>78</v>
      </c>
    </row>
    <row r="34" spans="2:2" x14ac:dyDescent="0.3">
      <c r="B34" t="s">
        <v>105</v>
      </c>
    </row>
  </sheetData>
  <mergeCells count="24">
    <mergeCell ref="AG5:AH5"/>
    <mergeCell ref="AI5:AJ5"/>
    <mergeCell ref="S5:T5"/>
    <mergeCell ref="U5:V5"/>
    <mergeCell ref="Y5:Z5"/>
    <mergeCell ref="AA5:AB5"/>
    <mergeCell ref="AC5:AD5"/>
    <mergeCell ref="AE5:AF5"/>
    <mergeCell ref="Q5:R5"/>
    <mergeCell ref="C3:AK3"/>
    <mergeCell ref="C4:D5"/>
    <mergeCell ref="E4:J4"/>
    <mergeCell ref="K4:P4"/>
    <mergeCell ref="Q4:V4"/>
    <mergeCell ref="W4:X5"/>
    <mergeCell ref="Y4:AD4"/>
    <mergeCell ref="AE4:AJ4"/>
    <mergeCell ref="AK4:AK5"/>
    <mergeCell ref="E5:F5"/>
    <mergeCell ref="G5:H5"/>
    <mergeCell ref="I5:J5"/>
    <mergeCell ref="K5:L5"/>
    <mergeCell ref="M5:N5"/>
    <mergeCell ref="O5:P5"/>
  </mergeCells>
  <hyperlinks>
    <hyperlink ref="A1" location="Index!A1" display="Back to Index"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B796F-1550-4C28-9FF2-CA7ACE485658}">
  <sheetPr>
    <tabColor theme="9" tint="0.59996337778862885"/>
  </sheetPr>
  <dimension ref="A1:AK34"/>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ColWidth="10.88671875" defaultRowHeight="14.4" x14ac:dyDescent="0.3"/>
  <cols>
    <col min="2" max="2" width="10.6640625" customWidth="1"/>
    <col min="3" max="36" width="12.77734375" customWidth="1"/>
    <col min="37" max="37" width="13.44140625" customWidth="1"/>
  </cols>
  <sheetData>
    <row r="1" spans="1:37" x14ac:dyDescent="0.3">
      <c r="A1" s="6" t="s">
        <v>68</v>
      </c>
    </row>
    <row r="2" spans="1:37" x14ac:dyDescent="0.3">
      <c r="B2" s="37"/>
      <c r="C2" s="15" t="str">
        <f>Index!D35</f>
        <v>Appendix II Table 12b. Effect of Correcting for Underreporting of Key Benefits (1993-2017, under 18)</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7"/>
    </row>
    <row r="3" spans="1:37" ht="42.6" customHeight="1" x14ac:dyDescent="0.3">
      <c r="B3" s="38"/>
      <c r="C3" s="186" t="s">
        <v>98</v>
      </c>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8"/>
    </row>
    <row r="4" spans="1:37" ht="45" customHeight="1" x14ac:dyDescent="0.3">
      <c r="B4" s="38"/>
      <c r="C4" s="193" t="s">
        <v>27</v>
      </c>
      <c r="D4" s="189"/>
      <c r="E4" s="172" t="s">
        <v>59</v>
      </c>
      <c r="F4" s="173"/>
      <c r="G4" s="173"/>
      <c r="H4" s="173"/>
      <c r="I4" s="173"/>
      <c r="J4" s="174"/>
      <c r="K4" s="172" t="s">
        <v>60</v>
      </c>
      <c r="L4" s="173"/>
      <c r="M4" s="173"/>
      <c r="N4" s="173"/>
      <c r="O4" s="173"/>
      <c r="P4" s="174"/>
      <c r="Q4" s="173" t="s">
        <v>61</v>
      </c>
      <c r="R4" s="173"/>
      <c r="S4" s="173"/>
      <c r="T4" s="173"/>
      <c r="U4" s="173"/>
      <c r="V4" s="174"/>
      <c r="W4" s="193" t="s">
        <v>94</v>
      </c>
      <c r="X4" s="189"/>
      <c r="Y4" s="172" t="s">
        <v>91</v>
      </c>
      <c r="Z4" s="173"/>
      <c r="AA4" s="173"/>
      <c r="AB4" s="173"/>
      <c r="AC4" s="173"/>
      <c r="AD4" s="174"/>
      <c r="AE4" s="172" t="s">
        <v>92</v>
      </c>
      <c r="AF4" s="173"/>
      <c r="AG4" s="173"/>
      <c r="AH4" s="173"/>
      <c r="AI4" s="173"/>
      <c r="AJ4" s="174"/>
      <c r="AK4" s="191" t="s">
        <v>93</v>
      </c>
    </row>
    <row r="5" spans="1:37" ht="45" customHeight="1" x14ac:dyDescent="0.3">
      <c r="B5" s="39"/>
      <c r="C5" s="194"/>
      <c r="D5" s="190"/>
      <c r="E5" s="172" t="s">
        <v>57</v>
      </c>
      <c r="F5" s="173"/>
      <c r="G5" s="172" t="s">
        <v>45</v>
      </c>
      <c r="H5" s="174"/>
      <c r="I5" s="173" t="s">
        <v>46</v>
      </c>
      <c r="J5" s="174"/>
      <c r="K5" s="172" t="s">
        <v>57</v>
      </c>
      <c r="L5" s="174"/>
      <c r="M5" s="172" t="s">
        <v>45</v>
      </c>
      <c r="N5" s="174"/>
      <c r="O5" s="172" t="s">
        <v>46</v>
      </c>
      <c r="P5" s="174"/>
      <c r="Q5" s="172" t="s">
        <v>57</v>
      </c>
      <c r="R5" s="173"/>
      <c r="S5" s="172" t="s">
        <v>45</v>
      </c>
      <c r="T5" s="174"/>
      <c r="U5" s="173" t="s">
        <v>46</v>
      </c>
      <c r="V5" s="174"/>
      <c r="W5" s="194"/>
      <c r="X5" s="190"/>
      <c r="Y5" s="172" t="s">
        <v>57</v>
      </c>
      <c r="Z5" s="173"/>
      <c r="AA5" s="172" t="s">
        <v>45</v>
      </c>
      <c r="AB5" s="174"/>
      <c r="AC5" s="173" t="s">
        <v>46</v>
      </c>
      <c r="AD5" s="174"/>
      <c r="AE5" s="172" t="s">
        <v>57</v>
      </c>
      <c r="AF5" s="173"/>
      <c r="AG5" s="172" t="s">
        <v>45</v>
      </c>
      <c r="AH5" s="174"/>
      <c r="AI5" s="173" t="s">
        <v>46</v>
      </c>
      <c r="AJ5" s="174"/>
      <c r="AK5" s="192"/>
    </row>
    <row r="6" spans="1:37" ht="59.4" customHeight="1" x14ac:dyDescent="0.3">
      <c r="B6" s="62" t="s">
        <v>15</v>
      </c>
      <c r="C6" s="23" t="s">
        <v>55</v>
      </c>
      <c r="D6" s="24" t="s">
        <v>56</v>
      </c>
      <c r="E6" s="23" t="s">
        <v>55</v>
      </c>
      <c r="F6" s="26" t="s">
        <v>58</v>
      </c>
      <c r="G6" s="23" t="s">
        <v>55</v>
      </c>
      <c r="H6" s="24" t="s">
        <v>58</v>
      </c>
      <c r="I6" s="26" t="s">
        <v>55</v>
      </c>
      <c r="J6" s="24" t="s">
        <v>58</v>
      </c>
      <c r="K6" s="23" t="s">
        <v>55</v>
      </c>
      <c r="L6" s="26" t="s">
        <v>58</v>
      </c>
      <c r="M6" s="23" t="s">
        <v>55</v>
      </c>
      <c r="N6" s="24" t="s">
        <v>58</v>
      </c>
      <c r="O6" s="26" t="s">
        <v>55</v>
      </c>
      <c r="P6" s="24" t="s">
        <v>58</v>
      </c>
      <c r="Q6" s="23" t="s">
        <v>55</v>
      </c>
      <c r="R6" s="26" t="s">
        <v>58</v>
      </c>
      <c r="S6" s="23" t="s">
        <v>55</v>
      </c>
      <c r="T6" s="24" t="s">
        <v>58</v>
      </c>
      <c r="U6" s="26" t="s">
        <v>55</v>
      </c>
      <c r="V6" s="24" t="s">
        <v>58</v>
      </c>
      <c r="W6" s="23" t="s">
        <v>55</v>
      </c>
      <c r="X6" s="24" t="s">
        <v>58</v>
      </c>
      <c r="Y6" s="23" t="s">
        <v>55</v>
      </c>
      <c r="Z6" s="26" t="s">
        <v>58</v>
      </c>
      <c r="AA6" s="23" t="s">
        <v>55</v>
      </c>
      <c r="AB6" s="24" t="s">
        <v>58</v>
      </c>
      <c r="AC6" s="26" t="s">
        <v>55</v>
      </c>
      <c r="AD6" s="24" t="s">
        <v>58</v>
      </c>
      <c r="AE6" s="23" t="s">
        <v>55</v>
      </c>
      <c r="AF6" s="26" t="s">
        <v>58</v>
      </c>
      <c r="AG6" s="23" t="s">
        <v>55</v>
      </c>
      <c r="AH6" s="24" t="s">
        <v>58</v>
      </c>
      <c r="AI6" s="26" t="s">
        <v>55</v>
      </c>
      <c r="AJ6" s="24" t="s">
        <v>58</v>
      </c>
      <c r="AK6" s="27" t="s">
        <v>36</v>
      </c>
    </row>
    <row r="7" spans="1:37" x14ac:dyDescent="0.3">
      <c r="B7" s="111">
        <v>1993</v>
      </c>
      <c r="C7" s="119">
        <v>0.23334230277972659</v>
      </c>
      <c r="D7" s="154">
        <v>0.2169217877330035</v>
      </c>
      <c r="E7" s="119">
        <v>0.25485600688143978</v>
      </c>
      <c r="F7" s="120">
        <v>0.25176064370492712</v>
      </c>
      <c r="G7" s="154">
        <v>0.25469296878054448</v>
      </c>
      <c r="H7" s="154">
        <v>0.24633899438269749</v>
      </c>
      <c r="I7" s="119">
        <v>0.24283452899780969</v>
      </c>
      <c r="J7" s="120">
        <v>0.22604540872148629</v>
      </c>
      <c r="K7" s="44">
        <f>C7-E7</f>
        <v>-2.1513704101713188E-2</v>
      </c>
      <c r="L7" s="80">
        <f>D7-F7</f>
        <v>-3.4838855971923627E-2</v>
      </c>
      <c r="M7" s="44">
        <f>C7-G7</f>
        <v>-2.1350666000817892E-2</v>
      </c>
      <c r="N7" s="112">
        <f>D7-H7</f>
        <v>-2.9417206649693994E-2</v>
      </c>
      <c r="O7" s="80">
        <f>C7-I7</f>
        <v>-9.4922262180830996E-3</v>
      </c>
      <c r="P7" s="80">
        <f>D7-J7</f>
        <v>-9.1236209884827946E-3</v>
      </c>
      <c r="Q7" s="81">
        <f>K7/$C7</f>
        <v>-9.2198044869823567E-2</v>
      </c>
      <c r="R7" s="82">
        <f>L7/$D7</f>
        <v>-0.16060560968087154</v>
      </c>
      <c r="S7" s="81">
        <f>M7/$C7</f>
        <v>-9.1499337010369539E-2</v>
      </c>
      <c r="T7" s="83">
        <f>N7/$D7</f>
        <v>-0.13561204228088852</v>
      </c>
      <c r="U7" s="82">
        <f>O7/$C7</f>
        <v>-4.0679405770001724E-2</v>
      </c>
      <c r="V7" s="83">
        <f>P7/$D7</f>
        <v>-4.2059495654316353E-2</v>
      </c>
      <c r="W7" s="156">
        <v>16264020.042144779</v>
      </c>
      <c r="X7" s="165">
        <v>15119505.81287384</v>
      </c>
      <c r="Y7" s="156">
        <v>17763530.89175415</v>
      </c>
      <c r="Z7" s="157">
        <v>17547783.26202393</v>
      </c>
      <c r="AA7" s="165">
        <v>17752167.09312439</v>
      </c>
      <c r="AB7" s="165">
        <v>17169892.874435421</v>
      </c>
      <c r="AC7" s="156">
        <v>16925630.712890629</v>
      </c>
      <c r="AD7" s="157">
        <v>15755424.601905821</v>
      </c>
      <c r="AE7" s="64">
        <f>Y7-$W7</f>
        <v>1499510.8496093713</v>
      </c>
      <c r="AF7" s="158">
        <f>Z7-$X7</f>
        <v>2428277.4491500892</v>
      </c>
      <c r="AG7" s="64">
        <f>AA7-$W7</f>
        <v>1488147.0509796105</v>
      </c>
      <c r="AH7" s="113">
        <f>AB7-$X7</f>
        <v>2050387.0615615807</v>
      </c>
      <c r="AI7" s="158">
        <f>AC7-$W7</f>
        <v>661610.67074584961</v>
      </c>
      <c r="AJ7" s="113">
        <f>AD7-$X7</f>
        <v>635918.78903198056</v>
      </c>
      <c r="AK7" s="68">
        <v>69700263.725852966</v>
      </c>
    </row>
    <row r="8" spans="1:37" x14ac:dyDescent="0.3">
      <c r="B8" s="111">
        <v>1994</v>
      </c>
      <c r="C8" s="129">
        <v>0.2100890676909089</v>
      </c>
      <c r="D8" s="159">
        <v>0.18485708696434039</v>
      </c>
      <c r="E8" s="129">
        <v>0.23348928985371761</v>
      </c>
      <c r="F8" s="130">
        <v>0.2265765122959511</v>
      </c>
      <c r="G8" s="159">
        <v>0.2313399354320381</v>
      </c>
      <c r="H8" s="159">
        <v>0.21615865879858731</v>
      </c>
      <c r="I8" s="129">
        <v>0.21848259757240951</v>
      </c>
      <c r="J8" s="130">
        <v>0.20227656559743279</v>
      </c>
      <c r="K8" s="48">
        <f t="shared" ref="K8:L30" si="0">C8-E8</f>
        <v>-2.3400222162808709E-2</v>
      </c>
      <c r="L8" s="11">
        <f t="shared" si="0"/>
        <v>-4.1719425331610716E-2</v>
      </c>
      <c r="M8" s="48">
        <f t="shared" ref="M8:N30" si="1">C8-G8</f>
        <v>-2.1250867741129192E-2</v>
      </c>
      <c r="N8" s="114">
        <f t="shared" si="1"/>
        <v>-3.1301571834246922E-2</v>
      </c>
      <c r="O8" s="11">
        <f t="shared" ref="O8:P30" si="2">C8-I8</f>
        <v>-8.3935298815006054E-3</v>
      </c>
      <c r="P8" s="11">
        <f t="shared" si="2"/>
        <v>-1.74194786330924E-2</v>
      </c>
      <c r="Q8" s="86">
        <f t="shared" ref="Q8:Q30" si="3">K8/$C8</f>
        <v>-0.11138238852692713</v>
      </c>
      <c r="R8" s="28">
        <f t="shared" ref="R8:R30" si="4">L8/$D8</f>
        <v>-0.22568474932020618</v>
      </c>
      <c r="S8" s="86">
        <f t="shared" ref="S8:S30" si="5">M8/$C8</f>
        <v>-0.10115170662946767</v>
      </c>
      <c r="T8" s="88">
        <f t="shared" ref="T8:T30" si="6">N8/$D8</f>
        <v>-0.16932849234114086</v>
      </c>
      <c r="U8" s="28">
        <f t="shared" ref="U8:U30" si="7">O8/$C8</f>
        <v>-3.9952244891911695E-2</v>
      </c>
      <c r="V8" s="88">
        <f t="shared" ref="V8:V30" si="8">P8/$D8</f>
        <v>-9.4232138562546322E-2</v>
      </c>
      <c r="W8" s="155">
        <v>14810637.12921143</v>
      </c>
      <c r="X8" s="36">
        <v>13031859.61022949</v>
      </c>
      <c r="Y8" s="155">
        <v>16460281.268268591</v>
      </c>
      <c r="Z8" s="160">
        <v>15972951.579540251</v>
      </c>
      <c r="AA8" s="36">
        <v>16308758.35110092</v>
      </c>
      <c r="AB8" s="36">
        <v>15238524.750431061</v>
      </c>
      <c r="AC8" s="155">
        <v>15402355.330802919</v>
      </c>
      <c r="AD8" s="160">
        <v>14259879.610748289</v>
      </c>
      <c r="AE8" s="65">
        <f t="shared" ref="AE8:AE30" si="9">Y8-$W8</f>
        <v>1649644.1390571613</v>
      </c>
      <c r="AF8" s="35">
        <f t="shared" ref="AF8:AF30" si="10">Z8-$X8</f>
        <v>2941091.9693107605</v>
      </c>
      <c r="AG8" s="65">
        <f t="shared" ref="AG8:AG30" si="11">AA8-$W8</f>
        <v>1498121.2218894903</v>
      </c>
      <c r="AH8" s="68">
        <f t="shared" ref="AH8:AH30" si="12">AB8-$X8</f>
        <v>2206665.1402015705</v>
      </c>
      <c r="AI8" s="35">
        <f t="shared" ref="AI8:AI30" si="13">AC8-$W8</f>
        <v>591718.20159148984</v>
      </c>
      <c r="AJ8" s="68">
        <f t="shared" ref="AJ8:AJ30" si="14">AD8-$X8</f>
        <v>1228020.0005187988</v>
      </c>
      <c r="AK8" s="68">
        <v>70496943.472572327</v>
      </c>
    </row>
    <row r="9" spans="1:37" x14ac:dyDescent="0.3">
      <c r="B9" s="111">
        <v>1995</v>
      </c>
      <c r="C9" s="129">
        <v>0.18728639875963571</v>
      </c>
      <c r="D9" s="159">
        <v>0.16778856605643169</v>
      </c>
      <c r="E9" s="129">
        <v>0.21048932293909439</v>
      </c>
      <c r="F9" s="130">
        <v>0.20475689526019111</v>
      </c>
      <c r="G9" s="159">
        <v>0.20774403416571929</v>
      </c>
      <c r="H9" s="159">
        <v>0.19745147028904311</v>
      </c>
      <c r="I9" s="129">
        <v>0.19785651849087649</v>
      </c>
      <c r="J9" s="130">
        <v>0.18482100266845719</v>
      </c>
      <c r="K9" s="48">
        <f t="shared" si="0"/>
        <v>-2.3202924179458684E-2</v>
      </c>
      <c r="L9" s="11">
        <f t="shared" si="0"/>
        <v>-3.696832920375942E-2</v>
      </c>
      <c r="M9" s="48">
        <f t="shared" si="1"/>
        <v>-2.0457635406083585E-2</v>
      </c>
      <c r="N9" s="114">
        <f t="shared" si="1"/>
        <v>-2.966290423261142E-2</v>
      </c>
      <c r="O9" s="11">
        <f t="shared" si="2"/>
        <v>-1.0570119731240779E-2</v>
      </c>
      <c r="P9" s="11">
        <f t="shared" si="2"/>
        <v>-1.7032436612025498E-2</v>
      </c>
      <c r="Q9" s="86">
        <f t="shared" si="3"/>
        <v>-0.1238900653391143</v>
      </c>
      <c r="R9" s="28">
        <f t="shared" si="4"/>
        <v>-0.22032686775167984</v>
      </c>
      <c r="S9" s="86">
        <f t="shared" si="5"/>
        <v>-0.10923182645173832</v>
      </c>
      <c r="T9" s="88">
        <f t="shared" si="6"/>
        <v>-0.17678739934302204</v>
      </c>
      <c r="U9" s="28">
        <f t="shared" si="7"/>
        <v>-5.6438266746783483E-2</v>
      </c>
      <c r="V9" s="88">
        <f t="shared" si="8"/>
        <v>-0.10151130683301175</v>
      </c>
      <c r="W9" s="155">
        <v>13323965.529037479</v>
      </c>
      <c r="X9" s="36">
        <v>11936846.909912109</v>
      </c>
      <c r="Y9" s="155">
        <v>14974672.489006041</v>
      </c>
      <c r="Z9" s="160">
        <v>14566855.00040436</v>
      </c>
      <c r="AA9" s="36">
        <v>14779366.61935425</v>
      </c>
      <c r="AB9" s="36">
        <v>14047131.031471251</v>
      </c>
      <c r="AC9" s="155">
        <v>14075947.04969025</v>
      </c>
      <c r="AD9" s="160">
        <v>13148571.839202881</v>
      </c>
      <c r="AE9" s="65">
        <f t="shared" si="9"/>
        <v>1650706.9599685613</v>
      </c>
      <c r="AF9" s="35">
        <f t="shared" si="10"/>
        <v>2630008.0904922504</v>
      </c>
      <c r="AG9" s="65">
        <f t="shared" si="11"/>
        <v>1455401.0903167706</v>
      </c>
      <c r="AH9" s="68">
        <f t="shared" si="12"/>
        <v>2110284.1215591412</v>
      </c>
      <c r="AI9" s="35">
        <f t="shared" si="13"/>
        <v>751981.520652771</v>
      </c>
      <c r="AJ9" s="68">
        <f t="shared" si="14"/>
        <v>1211724.9292907715</v>
      </c>
      <c r="AK9" s="68">
        <v>71142195.147537231</v>
      </c>
    </row>
    <row r="10" spans="1:37" x14ac:dyDescent="0.3">
      <c r="B10" s="111">
        <v>1996</v>
      </c>
      <c r="C10" s="129">
        <v>0.18688696407480271</v>
      </c>
      <c r="D10" s="159">
        <v>0.16095924412766671</v>
      </c>
      <c r="E10" s="129">
        <v>0.20794443367006751</v>
      </c>
      <c r="F10" s="130">
        <v>0.20114852352798601</v>
      </c>
      <c r="G10" s="159">
        <v>0.20459091062671139</v>
      </c>
      <c r="H10" s="159">
        <v>0.18995581871750589</v>
      </c>
      <c r="I10" s="129">
        <v>0.19913124972206531</v>
      </c>
      <c r="J10" s="130">
        <v>0.1780258691644708</v>
      </c>
      <c r="K10" s="48">
        <f t="shared" si="0"/>
        <v>-2.1057469595264805E-2</v>
      </c>
      <c r="L10" s="11">
        <f t="shared" si="0"/>
        <v>-4.01892794003193E-2</v>
      </c>
      <c r="M10" s="48">
        <f t="shared" si="1"/>
        <v>-1.7703946551908684E-2</v>
      </c>
      <c r="N10" s="114">
        <f t="shared" si="1"/>
        <v>-2.8996574589839175E-2</v>
      </c>
      <c r="O10" s="11">
        <f t="shared" si="2"/>
        <v>-1.2244285647262598E-2</v>
      </c>
      <c r="P10" s="11">
        <f t="shared" si="2"/>
        <v>-1.7066625036804089E-2</v>
      </c>
      <c r="Q10" s="86">
        <f t="shared" si="3"/>
        <v>-0.11267489789623003</v>
      </c>
      <c r="R10" s="28">
        <f t="shared" si="4"/>
        <v>-0.24968605946262212</v>
      </c>
      <c r="S10" s="86">
        <f t="shared" si="5"/>
        <v>-9.4730772900899415E-2</v>
      </c>
      <c r="T10" s="88">
        <f t="shared" si="6"/>
        <v>-0.18014855093902032</v>
      </c>
      <c r="U10" s="28">
        <f t="shared" si="7"/>
        <v>-6.5517066467844942E-2</v>
      </c>
      <c r="V10" s="88">
        <f t="shared" si="8"/>
        <v>-0.10603072305227462</v>
      </c>
      <c r="W10" s="155">
        <v>13310639.00284576</v>
      </c>
      <c r="X10" s="36">
        <v>11463990.564353939</v>
      </c>
      <c r="Y10" s="155">
        <v>14810413.89342499</v>
      </c>
      <c r="Z10" s="160">
        <v>14326389.194084169</v>
      </c>
      <c r="AA10" s="36">
        <v>14571566.1233902</v>
      </c>
      <c r="AB10" s="36">
        <v>13529211.852500919</v>
      </c>
      <c r="AC10" s="155">
        <v>14182713.023124689</v>
      </c>
      <c r="AD10" s="160">
        <v>12679525.77295685</v>
      </c>
      <c r="AE10" s="65">
        <f t="shared" si="9"/>
        <v>1499774.8905792292</v>
      </c>
      <c r="AF10" s="35">
        <f t="shared" si="10"/>
        <v>2862398.6297302302</v>
      </c>
      <c r="AG10" s="65">
        <f t="shared" si="11"/>
        <v>1260927.1205444392</v>
      </c>
      <c r="AH10" s="68">
        <f t="shared" si="12"/>
        <v>2065221.2881469801</v>
      </c>
      <c r="AI10" s="35">
        <f t="shared" si="13"/>
        <v>872074.0202789288</v>
      </c>
      <c r="AJ10" s="68">
        <f t="shared" si="14"/>
        <v>1215535.2086029109</v>
      </c>
      <c r="AK10" s="68">
        <v>71222939.859615326</v>
      </c>
    </row>
    <row r="11" spans="1:37" x14ac:dyDescent="0.3">
      <c r="B11" s="111">
        <v>1997</v>
      </c>
      <c r="C11" s="129">
        <v>0.17878561627435</v>
      </c>
      <c r="D11" s="159">
        <v>0.16417884319104431</v>
      </c>
      <c r="E11" s="129">
        <v>0.19742919544941381</v>
      </c>
      <c r="F11" s="130">
        <v>0.1906436482648117</v>
      </c>
      <c r="G11" s="159">
        <v>0.19337594301436811</v>
      </c>
      <c r="H11" s="159">
        <v>0.18630281762322071</v>
      </c>
      <c r="I11" s="129">
        <v>0.188616342734299</v>
      </c>
      <c r="J11" s="130">
        <v>0.17892283748865581</v>
      </c>
      <c r="K11" s="48">
        <f t="shared" si="0"/>
        <v>-1.8643579175063818E-2</v>
      </c>
      <c r="L11" s="11">
        <f t="shared" si="0"/>
        <v>-2.6464805073767389E-2</v>
      </c>
      <c r="M11" s="48">
        <f t="shared" si="1"/>
        <v>-1.4590326740018117E-2</v>
      </c>
      <c r="N11" s="114">
        <f t="shared" si="1"/>
        <v>-2.2123974432176396E-2</v>
      </c>
      <c r="O11" s="11">
        <f t="shared" si="2"/>
        <v>-9.8307264599490074E-3</v>
      </c>
      <c r="P11" s="11">
        <f t="shared" si="2"/>
        <v>-1.4743994297611501E-2</v>
      </c>
      <c r="Q11" s="86">
        <f t="shared" si="3"/>
        <v>-0.10427896585626265</v>
      </c>
      <c r="R11" s="28">
        <f t="shared" si="4"/>
        <v>-0.16119497835035909</v>
      </c>
      <c r="S11" s="86">
        <f t="shared" si="5"/>
        <v>-8.1607945001733129E-2</v>
      </c>
      <c r="T11" s="88">
        <f t="shared" si="6"/>
        <v>-0.13475533145541876</v>
      </c>
      <c r="U11" s="28">
        <f t="shared" si="7"/>
        <v>-5.4986115017572591E-2</v>
      </c>
      <c r="V11" s="88">
        <f t="shared" si="8"/>
        <v>-8.9804471825001647E-2</v>
      </c>
      <c r="W11" s="155">
        <v>12813385.48134613</v>
      </c>
      <c r="X11" s="36">
        <v>11766532.730799669</v>
      </c>
      <c r="Y11" s="155">
        <v>14149552.068458561</v>
      </c>
      <c r="Z11" s="160">
        <v>13663238.71959972</v>
      </c>
      <c r="AA11" s="36">
        <v>13859059.538993839</v>
      </c>
      <c r="AB11" s="36">
        <v>13352135.749019619</v>
      </c>
      <c r="AC11" s="155">
        <v>13517943.769187929</v>
      </c>
      <c r="AD11" s="160">
        <v>12823219.98790073</v>
      </c>
      <c r="AE11" s="65">
        <f t="shared" si="9"/>
        <v>1336166.5871124305</v>
      </c>
      <c r="AF11" s="35">
        <f t="shared" si="10"/>
        <v>1896705.9888000507</v>
      </c>
      <c r="AG11" s="65">
        <f t="shared" si="11"/>
        <v>1045674.0576477088</v>
      </c>
      <c r="AH11" s="68">
        <f t="shared" si="12"/>
        <v>1585603.0182199497</v>
      </c>
      <c r="AI11" s="35">
        <f t="shared" si="13"/>
        <v>704558.28784179874</v>
      </c>
      <c r="AJ11" s="68">
        <f t="shared" si="14"/>
        <v>1056687.2571010608</v>
      </c>
      <c r="AK11" s="68">
        <v>71668995.237758636</v>
      </c>
    </row>
    <row r="12" spans="1:37" x14ac:dyDescent="0.3">
      <c r="B12" s="111">
        <v>1998</v>
      </c>
      <c r="C12" s="129">
        <v>0.1712347705075421</v>
      </c>
      <c r="D12" s="159">
        <v>0.1561491907241358</v>
      </c>
      <c r="E12" s="129">
        <v>0.18759186196062749</v>
      </c>
      <c r="F12" s="130">
        <v>0.1825363245235529</v>
      </c>
      <c r="G12" s="159">
        <v>0.1815925520341615</v>
      </c>
      <c r="H12" s="159">
        <v>0.17277237346892371</v>
      </c>
      <c r="I12" s="129">
        <v>0.17822541604414691</v>
      </c>
      <c r="J12" s="130">
        <v>0.16953347094098051</v>
      </c>
      <c r="K12" s="48">
        <f t="shared" si="0"/>
        <v>-1.6357091453085393E-2</v>
      </c>
      <c r="L12" s="11">
        <f t="shared" si="0"/>
        <v>-2.6387133799417095E-2</v>
      </c>
      <c r="M12" s="48">
        <f t="shared" si="1"/>
        <v>-1.0357781526619397E-2</v>
      </c>
      <c r="N12" s="114">
        <f t="shared" si="1"/>
        <v>-1.6623182744787912E-2</v>
      </c>
      <c r="O12" s="11">
        <f t="shared" si="2"/>
        <v>-6.9906455366048059E-3</v>
      </c>
      <c r="P12" s="11">
        <f t="shared" si="2"/>
        <v>-1.3384280216844707E-2</v>
      </c>
      <c r="Q12" s="86">
        <f t="shared" si="3"/>
        <v>-9.5524357609162905E-2</v>
      </c>
      <c r="R12" s="28">
        <f t="shared" si="4"/>
        <v>-0.16898668303721454</v>
      </c>
      <c r="S12" s="86">
        <f t="shared" si="5"/>
        <v>-6.0488775123876987E-2</v>
      </c>
      <c r="T12" s="88">
        <f t="shared" si="6"/>
        <v>-0.1064570534608508</v>
      </c>
      <c r="U12" s="28">
        <f t="shared" si="7"/>
        <v>-4.0824918419807149E-2</v>
      </c>
      <c r="V12" s="88">
        <f t="shared" si="8"/>
        <v>-8.5714694740175262E-2</v>
      </c>
      <c r="W12" s="155">
        <v>12327073.517131809</v>
      </c>
      <c r="X12" s="36">
        <v>11241072.989975929</v>
      </c>
      <c r="Y12" s="155">
        <v>13504609.296056749</v>
      </c>
      <c r="Z12" s="160">
        <v>13140664.628331181</v>
      </c>
      <c r="AA12" s="36">
        <v>13072723.09504509</v>
      </c>
      <c r="AB12" s="36">
        <v>12437764.498227119</v>
      </c>
      <c r="AC12" s="155">
        <v>12830325.287823681</v>
      </c>
      <c r="AD12" s="160">
        <v>12204598.129863741</v>
      </c>
      <c r="AE12" s="65">
        <f t="shared" si="9"/>
        <v>1177535.7789249402</v>
      </c>
      <c r="AF12" s="35">
        <f t="shared" si="10"/>
        <v>1899591.6383552514</v>
      </c>
      <c r="AG12" s="65">
        <f t="shared" si="11"/>
        <v>745649.57791328058</v>
      </c>
      <c r="AH12" s="68">
        <f t="shared" si="12"/>
        <v>1196691.5082511902</v>
      </c>
      <c r="AI12" s="35">
        <f t="shared" si="13"/>
        <v>503251.77069187164</v>
      </c>
      <c r="AJ12" s="68">
        <f t="shared" si="14"/>
        <v>963525.13988781162</v>
      </c>
      <c r="AK12" s="68">
        <v>71989313.15523243</v>
      </c>
    </row>
    <row r="13" spans="1:37" x14ac:dyDescent="0.3">
      <c r="B13" s="111">
        <v>1999</v>
      </c>
      <c r="C13" s="129">
        <v>0.1559541234189504</v>
      </c>
      <c r="D13" s="159">
        <v>0.13980987998374839</v>
      </c>
      <c r="E13" s="129">
        <v>0.16903686415045971</v>
      </c>
      <c r="F13" s="130">
        <v>0.16271971714610189</v>
      </c>
      <c r="G13" s="159">
        <v>0.16396406418292461</v>
      </c>
      <c r="H13" s="159">
        <v>0.15389433427122301</v>
      </c>
      <c r="I13" s="129">
        <v>0.16290564465004989</v>
      </c>
      <c r="J13" s="130">
        <v>0.15180156501189959</v>
      </c>
      <c r="K13" s="48">
        <f t="shared" si="0"/>
        <v>-1.3082740731509307E-2</v>
      </c>
      <c r="L13" s="11">
        <f t="shared" si="0"/>
        <v>-2.2909837162353508E-2</v>
      </c>
      <c r="M13" s="48">
        <f t="shared" si="1"/>
        <v>-8.0099407639742104E-3</v>
      </c>
      <c r="N13" s="114">
        <f t="shared" si="1"/>
        <v>-1.4084454287474624E-2</v>
      </c>
      <c r="O13" s="11">
        <f t="shared" si="2"/>
        <v>-6.9515212310994889E-3</v>
      </c>
      <c r="P13" s="11">
        <f t="shared" si="2"/>
        <v>-1.1991685028151206E-2</v>
      </c>
      <c r="Q13" s="86">
        <f t="shared" si="3"/>
        <v>-8.3888392590712277E-2</v>
      </c>
      <c r="R13" s="28">
        <f t="shared" si="4"/>
        <v>-0.16386422164883171</v>
      </c>
      <c r="S13" s="86">
        <f t="shared" si="5"/>
        <v>-5.1360878368419599E-2</v>
      </c>
      <c r="T13" s="88">
        <f t="shared" si="6"/>
        <v>-0.10074004991000501</v>
      </c>
      <c r="U13" s="28">
        <f t="shared" si="7"/>
        <v>-4.4574141925219468E-2</v>
      </c>
      <c r="V13" s="88">
        <f t="shared" si="8"/>
        <v>-8.5771370589439955E-2</v>
      </c>
      <c r="W13" s="155">
        <v>11276941.67771912</v>
      </c>
      <c r="X13" s="36">
        <v>10109561.888980869</v>
      </c>
      <c r="Y13" s="155">
        <v>12222946.18840218</v>
      </c>
      <c r="Z13" s="160">
        <v>11766157.37912941</v>
      </c>
      <c r="AA13" s="36">
        <v>11856135.30759621</v>
      </c>
      <c r="AB13" s="36">
        <v>11127999.65824509</v>
      </c>
      <c r="AC13" s="155">
        <v>11779601.676544189</v>
      </c>
      <c r="AD13" s="160">
        <v>10976672.868257521</v>
      </c>
      <c r="AE13" s="65">
        <f t="shared" si="9"/>
        <v>946004.51068305969</v>
      </c>
      <c r="AF13" s="35">
        <f t="shared" si="10"/>
        <v>1656595.4901485406</v>
      </c>
      <c r="AG13" s="65">
        <f t="shared" si="11"/>
        <v>579193.62987709045</v>
      </c>
      <c r="AH13" s="68">
        <f t="shared" si="12"/>
        <v>1018437.7692642212</v>
      </c>
      <c r="AI13" s="35">
        <f t="shared" si="13"/>
        <v>502659.99882506952</v>
      </c>
      <c r="AJ13" s="68">
        <f t="shared" si="14"/>
        <v>867110.97927665152</v>
      </c>
      <c r="AK13" s="68">
        <v>72309352.458896399</v>
      </c>
    </row>
    <row r="14" spans="1:37" x14ac:dyDescent="0.3">
      <c r="B14" s="111">
        <v>2001</v>
      </c>
      <c r="C14" s="129">
        <v>0.16468348919141379</v>
      </c>
      <c r="D14" s="159">
        <v>0.15087611627666431</v>
      </c>
      <c r="E14" s="129">
        <v>0.17558757066837419</v>
      </c>
      <c r="F14" s="130">
        <v>0.16958779874892971</v>
      </c>
      <c r="G14" s="159">
        <v>0.16970143340585811</v>
      </c>
      <c r="H14" s="159">
        <v>0.1593681236583426</v>
      </c>
      <c r="I14" s="129">
        <v>0.17184473883268539</v>
      </c>
      <c r="J14" s="130">
        <v>0.16288687539179381</v>
      </c>
      <c r="K14" s="48">
        <f t="shared" si="0"/>
        <v>-1.0904081476960398E-2</v>
      </c>
      <c r="L14" s="11">
        <f t="shared" si="0"/>
        <v>-1.8711682472265401E-2</v>
      </c>
      <c r="M14" s="48">
        <f t="shared" si="1"/>
        <v>-5.0179442144443198E-3</v>
      </c>
      <c r="N14" s="114">
        <f t="shared" si="1"/>
        <v>-8.4920073816782959E-3</v>
      </c>
      <c r="O14" s="11">
        <f t="shared" si="2"/>
        <v>-7.1612496412715998E-3</v>
      </c>
      <c r="P14" s="11">
        <f t="shared" si="2"/>
        <v>-1.2010759115129499E-2</v>
      </c>
      <c r="Q14" s="86">
        <f t="shared" si="3"/>
        <v>-6.6212353955449901E-2</v>
      </c>
      <c r="R14" s="28">
        <f t="shared" si="4"/>
        <v>-0.12402017585045366</v>
      </c>
      <c r="S14" s="86">
        <f t="shared" si="5"/>
        <v>-3.0470232559937426E-2</v>
      </c>
      <c r="T14" s="88">
        <f t="shared" si="6"/>
        <v>-5.6284636635969248E-2</v>
      </c>
      <c r="U14" s="28">
        <f t="shared" si="7"/>
        <v>-4.3484927823869368E-2</v>
      </c>
      <c r="V14" s="88">
        <f t="shared" si="8"/>
        <v>-7.9606762233362036E-2</v>
      </c>
      <c r="W14" s="155">
        <v>11958376.070129991</v>
      </c>
      <c r="X14" s="36">
        <v>10955763.369453071</v>
      </c>
      <c r="Y14" s="155">
        <v>12750168.29921782</v>
      </c>
      <c r="Z14" s="160">
        <v>12314499.069108609</v>
      </c>
      <c r="AA14" s="36">
        <v>12322750.57002604</v>
      </c>
      <c r="AB14" s="36">
        <v>11572404.529772401</v>
      </c>
      <c r="AC14" s="155">
        <v>12478385.19043028</v>
      </c>
      <c r="AD14" s="160">
        <v>11827916.2190901</v>
      </c>
      <c r="AE14" s="65">
        <f t="shared" si="9"/>
        <v>791792.22908782959</v>
      </c>
      <c r="AF14" s="35">
        <f t="shared" si="10"/>
        <v>1358735.6996555384</v>
      </c>
      <c r="AG14" s="65">
        <f t="shared" si="11"/>
        <v>364374.4998960495</v>
      </c>
      <c r="AH14" s="68">
        <f t="shared" si="12"/>
        <v>616641.16031933017</v>
      </c>
      <c r="AI14" s="35">
        <f t="shared" si="13"/>
        <v>520009.12030028924</v>
      </c>
      <c r="AJ14" s="68">
        <f t="shared" si="14"/>
        <v>872152.84963702969</v>
      </c>
      <c r="AK14" s="68">
        <v>72614298.669799328</v>
      </c>
    </row>
    <row r="15" spans="1:37" x14ac:dyDescent="0.3">
      <c r="B15" s="111">
        <v>2002</v>
      </c>
      <c r="C15" s="129">
        <v>0.16772991363902751</v>
      </c>
      <c r="D15" s="159">
        <v>0.1527348742867192</v>
      </c>
      <c r="E15" s="129">
        <v>0.17912868483426281</v>
      </c>
      <c r="F15" s="130">
        <v>0.17377791909956319</v>
      </c>
      <c r="G15" s="159">
        <v>0.1728721730954145</v>
      </c>
      <c r="H15" s="159">
        <v>0.16136765526048241</v>
      </c>
      <c r="I15" s="129">
        <v>0.1735063250322719</v>
      </c>
      <c r="J15" s="130">
        <v>0.16465644162556159</v>
      </c>
      <c r="K15" s="48">
        <f t="shared" si="0"/>
        <v>-1.1398771195235302E-2</v>
      </c>
      <c r="L15" s="11">
        <f t="shared" si="0"/>
        <v>-2.1043044812843997E-2</v>
      </c>
      <c r="M15" s="48">
        <f t="shared" si="1"/>
        <v>-5.1422594563869939E-3</v>
      </c>
      <c r="N15" s="114">
        <f t="shared" si="1"/>
        <v>-8.6327809737632155E-3</v>
      </c>
      <c r="O15" s="11">
        <f t="shared" si="2"/>
        <v>-5.7764113932443906E-3</v>
      </c>
      <c r="P15" s="11">
        <f t="shared" si="2"/>
        <v>-1.1921567338842393E-2</v>
      </c>
      <c r="Q15" s="86">
        <f t="shared" si="3"/>
        <v>-6.7959083433183312E-2</v>
      </c>
      <c r="R15" s="28">
        <f t="shared" si="4"/>
        <v>-0.13777498368408819</v>
      </c>
      <c r="S15" s="86">
        <f t="shared" si="5"/>
        <v>-3.0657974745361638E-2</v>
      </c>
      <c r="T15" s="88">
        <f t="shared" si="6"/>
        <v>-5.6521347950681256E-2</v>
      </c>
      <c r="U15" s="28">
        <f t="shared" si="7"/>
        <v>-3.4438766871816545E-2</v>
      </c>
      <c r="V15" s="88">
        <f t="shared" si="8"/>
        <v>-7.8053996472755877E-2</v>
      </c>
      <c r="W15" s="155">
        <v>12292053.64231527</v>
      </c>
      <c r="X15" s="36">
        <v>11193145.140616059</v>
      </c>
      <c r="Y15" s="155">
        <v>13127410.341358541</v>
      </c>
      <c r="Z15" s="160">
        <v>12735280.52973807</v>
      </c>
      <c r="AA15" s="36">
        <v>12668903.11245</v>
      </c>
      <c r="AB15" s="36">
        <v>11825796.791771291</v>
      </c>
      <c r="AC15" s="155">
        <v>12715376.81207883</v>
      </c>
      <c r="AD15" s="160">
        <v>12066814.851940749</v>
      </c>
      <c r="AE15" s="65">
        <f t="shared" si="9"/>
        <v>835356.6990432702</v>
      </c>
      <c r="AF15" s="35">
        <f t="shared" si="10"/>
        <v>1542135.3891220111</v>
      </c>
      <c r="AG15" s="65">
        <f t="shared" si="11"/>
        <v>376849.47013472952</v>
      </c>
      <c r="AH15" s="68">
        <f t="shared" si="12"/>
        <v>632651.65115523152</v>
      </c>
      <c r="AI15" s="35">
        <f t="shared" si="13"/>
        <v>423323.16976355948</v>
      </c>
      <c r="AJ15" s="68">
        <f t="shared" si="14"/>
        <v>873669.71132468991</v>
      </c>
      <c r="AK15" s="68">
        <v>73284802.785799265</v>
      </c>
    </row>
    <row r="16" spans="1:37" x14ac:dyDescent="0.3">
      <c r="B16" s="111">
        <v>2003</v>
      </c>
      <c r="C16" s="129">
        <v>0.16951628508105121</v>
      </c>
      <c r="D16" s="159">
        <v>0.15206452391058031</v>
      </c>
      <c r="E16" s="129">
        <v>0.1820403143469807</v>
      </c>
      <c r="F16" s="130">
        <v>0.17634535053186831</v>
      </c>
      <c r="G16" s="159">
        <v>0.1751875003211269</v>
      </c>
      <c r="H16" s="159">
        <v>0.1604777606141285</v>
      </c>
      <c r="I16" s="129">
        <v>0.1768936192238412</v>
      </c>
      <c r="J16" s="130">
        <v>0.16395473345079151</v>
      </c>
      <c r="K16" s="48">
        <f t="shared" si="0"/>
        <v>-1.2524029265929493E-2</v>
      </c>
      <c r="L16" s="11">
        <f t="shared" si="0"/>
        <v>-2.4280826621287999E-2</v>
      </c>
      <c r="M16" s="48">
        <f t="shared" si="1"/>
        <v>-5.6712152400756888E-3</v>
      </c>
      <c r="N16" s="114">
        <f t="shared" si="1"/>
        <v>-8.4132367035481825E-3</v>
      </c>
      <c r="O16" s="11">
        <f t="shared" si="2"/>
        <v>-7.3773341427899874E-3</v>
      </c>
      <c r="P16" s="11">
        <f t="shared" si="2"/>
        <v>-1.1890209540211194E-2</v>
      </c>
      <c r="Q16" s="86">
        <f>K16/$C16</f>
        <v>-7.3880979989275661E-2</v>
      </c>
      <c r="R16" s="28">
        <f>L16/$D16</f>
        <v>-0.15967449867245856</v>
      </c>
      <c r="S16" s="86">
        <f>M16/$C16</f>
        <v>-3.3455282702568062E-2</v>
      </c>
      <c r="T16" s="88">
        <f>N16/$D16</f>
        <v>-5.5326755295636763E-2</v>
      </c>
      <c r="U16" s="28">
        <f>O16/$C16</f>
        <v>-4.3519913967337391E-2</v>
      </c>
      <c r="V16" s="88">
        <f>P16/$D16</f>
        <v>-7.8191870361578139E-2</v>
      </c>
      <c r="W16" s="155">
        <v>12464014.545981411</v>
      </c>
      <c r="X16" s="36">
        <v>11180839.864694949</v>
      </c>
      <c r="Y16" s="155">
        <v>13384868.155239111</v>
      </c>
      <c r="Z16" s="160">
        <v>12966134.86482716</v>
      </c>
      <c r="AA16" s="36">
        <v>12881001.676226141</v>
      </c>
      <c r="AB16" s="36">
        <v>11799439.455888631</v>
      </c>
      <c r="AC16" s="155">
        <v>13006447.386710171</v>
      </c>
      <c r="AD16" s="160">
        <v>12055090.645928741</v>
      </c>
      <c r="AE16" s="65">
        <f t="shared" si="9"/>
        <v>920853.60925769992</v>
      </c>
      <c r="AF16" s="35">
        <f t="shared" si="10"/>
        <v>1785295.0001322106</v>
      </c>
      <c r="AG16" s="65">
        <f t="shared" si="11"/>
        <v>416987.13024473004</v>
      </c>
      <c r="AH16" s="68">
        <f t="shared" si="12"/>
        <v>618599.59119368158</v>
      </c>
      <c r="AI16" s="35">
        <f t="shared" si="13"/>
        <v>542432.84072875977</v>
      </c>
      <c r="AJ16" s="68">
        <f t="shared" si="14"/>
        <v>874250.78123379126</v>
      </c>
      <c r="AK16" s="68">
        <v>73526944.859734058</v>
      </c>
    </row>
    <row r="17" spans="2:37" x14ac:dyDescent="0.3">
      <c r="B17" s="111">
        <v>2004</v>
      </c>
      <c r="C17" s="129">
        <v>0.1600058027617835</v>
      </c>
      <c r="D17" s="159">
        <v>0.1394212928462806</v>
      </c>
      <c r="E17" s="129">
        <v>0.1740488133787898</v>
      </c>
      <c r="F17" s="130">
        <v>0.16751782444798799</v>
      </c>
      <c r="G17" s="159">
        <v>0.1639213536294003</v>
      </c>
      <c r="H17" s="159">
        <v>0.150552624798028</v>
      </c>
      <c r="I17" s="129">
        <v>0.16669641065667229</v>
      </c>
      <c r="J17" s="130">
        <v>0.15123855747400511</v>
      </c>
      <c r="K17" s="48">
        <f t="shared" si="0"/>
        <v>-1.4043010617006302E-2</v>
      </c>
      <c r="L17" s="11">
        <f t="shared" si="0"/>
        <v>-2.8096531601707386E-2</v>
      </c>
      <c r="M17" s="48">
        <f t="shared" si="1"/>
        <v>-3.9155508676168016E-3</v>
      </c>
      <c r="N17" s="114">
        <f t="shared" si="1"/>
        <v>-1.1131331951747397E-2</v>
      </c>
      <c r="O17" s="11">
        <f t="shared" si="2"/>
        <v>-6.6906078948887893E-3</v>
      </c>
      <c r="P17" s="11">
        <f t="shared" si="2"/>
        <v>-1.1817264627724505E-2</v>
      </c>
      <c r="Q17" s="86">
        <f t="shared" si="3"/>
        <v>-8.7765633337145432E-2</v>
      </c>
      <c r="R17" s="28">
        <f t="shared" si="4"/>
        <v>-0.20152252950835356</v>
      </c>
      <c r="S17" s="86">
        <f t="shared" si="5"/>
        <v>-2.4471305415380906E-2</v>
      </c>
      <c r="T17" s="88">
        <f t="shared" si="6"/>
        <v>-7.9839540464025707E-2</v>
      </c>
      <c r="U17" s="28">
        <f t="shared" si="7"/>
        <v>-4.1814782835406045E-2</v>
      </c>
      <c r="V17" s="88">
        <f t="shared" si="8"/>
        <v>-8.4759396405495027E-2</v>
      </c>
      <c r="W17" s="155">
        <v>11811005.74089754</v>
      </c>
      <c r="X17" s="36">
        <v>10291537.31794584</v>
      </c>
      <c r="Y17" s="155">
        <v>12847606.14009607</v>
      </c>
      <c r="Z17" s="160">
        <v>12365513.9507879</v>
      </c>
      <c r="AA17" s="36">
        <v>12100036.46964586</v>
      </c>
      <c r="AB17" s="36">
        <v>11113208.928079011</v>
      </c>
      <c r="AC17" s="155">
        <v>12304880.3810209</v>
      </c>
      <c r="AD17" s="160">
        <v>11163841.809099561</v>
      </c>
      <c r="AE17" s="65">
        <f t="shared" si="9"/>
        <v>1036600.3991985302</v>
      </c>
      <c r="AF17" s="35">
        <f t="shared" si="10"/>
        <v>2073976.6328420602</v>
      </c>
      <c r="AG17" s="65">
        <f t="shared" si="11"/>
        <v>289030.72874831967</v>
      </c>
      <c r="AH17" s="68">
        <f t="shared" si="12"/>
        <v>821671.61013317108</v>
      </c>
      <c r="AI17" s="35">
        <f t="shared" si="13"/>
        <v>493874.64012335986</v>
      </c>
      <c r="AJ17" s="68">
        <f t="shared" si="14"/>
        <v>872304.49115372077</v>
      </c>
      <c r="AK17" s="68">
        <v>73816108.772515893</v>
      </c>
    </row>
    <row r="18" spans="2:37" x14ac:dyDescent="0.3">
      <c r="B18" s="111">
        <v>2005</v>
      </c>
      <c r="C18" s="129">
        <v>0.16230767360888501</v>
      </c>
      <c r="D18" s="159">
        <v>0.14349654212613591</v>
      </c>
      <c r="E18" s="129">
        <v>0.1760039316440325</v>
      </c>
      <c r="F18" s="130">
        <v>0.16978015825681381</v>
      </c>
      <c r="G18" s="159">
        <v>0.1668045325420823</v>
      </c>
      <c r="H18" s="159">
        <v>0.1535777724345089</v>
      </c>
      <c r="I18" s="129">
        <v>0.1693251298109818</v>
      </c>
      <c r="J18" s="130">
        <v>0.15501884854012249</v>
      </c>
      <c r="K18" s="48">
        <f t="shared" si="0"/>
        <v>-1.3696258035147485E-2</v>
      </c>
      <c r="L18" s="11">
        <f t="shared" si="0"/>
        <v>-2.6283616130677895E-2</v>
      </c>
      <c r="M18" s="48">
        <f t="shared" si="1"/>
        <v>-4.4968589331972897E-3</v>
      </c>
      <c r="N18" s="114">
        <f t="shared" si="1"/>
        <v>-1.008123030837299E-2</v>
      </c>
      <c r="O18" s="11">
        <f t="shared" si="2"/>
        <v>-7.017456202096789E-3</v>
      </c>
      <c r="P18" s="11">
        <f t="shared" si="2"/>
        <v>-1.1522306413986577E-2</v>
      </c>
      <c r="Q18" s="86">
        <f t="shared" si="3"/>
        <v>-8.4384537900232259E-2</v>
      </c>
      <c r="R18" s="28">
        <f t="shared" si="4"/>
        <v>-0.18316550169950541</v>
      </c>
      <c r="S18" s="86">
        <f t="shared" si="5"/>
        <v>-2.770576913099889E-2</v>
      </c>
      <c r="T18" s="88">
        <f t="shared" si="6"/>
        <v>-7.0254168908902459E-2</v>
      </c>
      <c r="U18" s="28">
        <f t="shared" si="7"/>
        <v>-4.3235517126607628E-2</v>
      </c>
      <c r="V18" s="88">
        <f t="shared" si="8"/>
        <v>-8.029675310125782E-2</v>
      </c>
      <c r="W18" s="155">
        <v>12006361.54219532</v>
      </c>
      <c r="X18" s="36">
        <v>10614848.49430394</v>
      </c>
      <c r="Y18" s="155">
        <v>13019512.812796591</v>
      </c>
      <c r="Z18" s="160">
        <v>12559122.54422736</v>
      </c>
      <c r="AA18" s="36">
        <v>12339007.02318668</v>
      </c>
      <c r="AB18" s="36">
        <v>11360585.853365179</v>
      </c>
      <c r="AC18" s="155">
        <v>12525462.792281151</v>
      </c>
      <c r="AD18" s="160">
        <v>11467186.36305833</v>
      </c>
      <c r="AE18" s="65">
        <f t="shared" si="9"/>
        <v>1013151.2706012707</v>
      </c>
      <c r="AF18" s="35">
        <f t="shared" si="10"/>
        <v>1944274.04992342</v>
      </c>
      <c r="AG18" s="65">
        <f t="shared" si="11"/>
        <v>332645.4809913598</v>
      </c>
      <c r="AH18" s="68">
        <f t="shared" si="12"/>
        <v>745737.35906123929</v>
      </c>
      <c r="AI18" s="35">
        <f t="shared" si="13"/>
        <v>519101.25008583069</v>
      </c>
      <c r="AJ18" s="68">
        <f t="shared" si="14"/>
        <v>852337.86875439063</v>
      </c>
      <c r="AK18" s="68">
        <v>73972852.147010684</v>
      </c>
    </row>
    <row r="19" spans="2:37" x14ac:dyDescent="0.3">
      <c r="B19" s="111">
        <v>2006</v>
      </c>
      <c r="C19" s="129">
        <v>0.16060039288359301</v>
      </c>
      <c r="D19" s="159">
        <v>0.14142000149354911</v>
      </c>
      <c r="E19" s="129">
        <v>0.17412426246810239</v>
      </c>
      <c r="F19" s="130">
        <v>0.16679559900263261</v>
      </c>
      <c r="G19" s="159">
        <v>0.1646678258437603</v>
      </c>
      <c r="H19" s="159">
        <v>0.14997921386270399</v>
      </c>
      <c r="I19" s="129">
        <v>0.16712026837593791</v>
      </c>
      <c r="J19" s="130">
        <v>0.15342703914168429</v>
      </c>
      <c r="K19" s="48">
        <f t="shared" si="0"/>
        <v>-1.3523869584509379E-2</v>
      </c>
      <c r="L19" s="11">
        <f t="shared" si="0"/>
        <v>-2.5375597509083497E-2</v>
      </c>
      <c r="M19" s="48">
        <f t="shared" si="1"/>
        <v>-4.0674329601672887E-3</v>
      </c>
      <c r="N19" s="114">
        <f t="shared" si="1"/>
        <v>-8.5592123691548838E-3</v>
      </c>
      <c r="O19" s="11">
        <f t="shared" si="2"/>
        <v>-6.5198754923448954E-3</v>
      </c>
      <c r="P19" s="11">
        <f t="shared" si="2"/>
        <v>-1.2007037648135183E-2</v>
      </c>
      <c r="Q19" s="86">
        <f t="shared" si="3"/>
        <v>-8.4208197387859451E-2</v>
      </c>
      <c r="R19" s="28">
        <f t="shared" si="4"/>
        <v>-0.17943428964141969</v>
      </c>
      <c r="S19" s="86">
        <f t="shared" si="5"/>
        <v>-2.5326419737437759E-2</v>
      </c>
      <c r="T19" s="88">
        <f t="shared" si="6"/>
        <v>-6.0523350860983503E-2</v>
      </c>
      <c r="U19" s="28">
        <f t="shared" si="7"/>
        <v>-4.0596883826247279E-2</v>
      </c>
      <c r="V19" s="88">
        <f t="shared" si="8"/>
        <v>-8.4903390760343644E-2</v>
      </c>
      <c r="W19" s="155">
        <v>11894988.85223913</v>
      </c>
      <c r="X19" s="36">
        <v>10474378.742452379</v>
      </c>
      <c r="Y19" s="155">
        <v>12896644.421434879</v>
      </c>
      <c r="Z19" s="160">
        <v>12353841.45153952</v>
      </c>
      <c r="AA19" s="36">
        <v>12196246.33268309</v>
      </c>
      <c r="AB19" s="36">
        <v>11108323.24213266</v>
      </c>
      <c r="AC19" s="155">
        <v>12377888.332787991</v>
      </c>
      <c r="AD19" s="160">
        <v>11363689.013794661</v>
      </c>
      <c r="AE19" s="65">
        <f t="shared" si="9"/>
        <v>1001655.5691957492</v>
      </c>
      <c r="AF19" s="35">
        <f t="shared" si="10"/>
        <v>1879462.7090871409</v>
      </c>
      <c r="AG19" s="65">
        <f t="shared" si="11"/>
        <v>301257.48044396006</v>
      </c>
      <c r="AH19" s="68">
        <f t="shared" si="12"/>
        <v>633944.49968028069</v>
      </c>
      <c r="AI19" s="35">
        <f t="shared" si="13"/>
        <v>482899.48054886051</v>
      </c>
      <c r="AJ19" s="68">
        <f t="shared" si="14"/>
        <v>889310.27134228125</v>
      </c>
      <c r="AK19" s="68">
        <v>74065751.886802077</v>
      </c>
    </row>
    <row r="20" spans="2:37" x14ac:dyDescent="0.3">
      <c r="B20" s="111">
        <v>2007</v>
      </c>
      <c r="C20" s="129">
        <v>0.17103331158955931</v>
      </c>
      <c r="D20" s="159">
        <v>0.1495160433220081</v>
      </c>
      <c r="E20" s="129">
        <v>0.18561429665278459</v>
      </c>
      <c r="F20" s="130">
        <v>0.1777386524938579</v>
      </c>
      <c r="G20" s="159">
        <v>0.17381435359968361</v>
      </c>
      <c r="H20" s="159">
        <v>0.1583735819447479</v>
      </c>
      <c r="I20" s="129">
        <v>0.17703342896431271</v>
      </c>
      <c r="J20" s="130">
        <v>0.16240331282036319</v>
      </c>
      <c r="K20" s="48">
        <f t="shared" si="0"/>
        <v>-1.4580985063225277E-2</v>
      </c>
      <c r="L20" s="11">
        <f t="shared" si="0"/>
        <v>-2.8222609171849794E-2</v>
      </c>
      <c r="M20" s="48">
        <f t="shared" si="1"/>
        <v>-2.7810420101243016E-3</v>
      </c>
      <c r="N20" s="114">
        <f t="shared" si="1"/>
        <v>-8.8575386227398023E-3</v>
      </c>
      <c r="O20" s="11">
        <f t="shared" si="2"/>
        <v>-6.0001173747533942E-3</v>
      </c>
      <c r="P20" s="11">
        <f t="shared" si="2"/>
        <v>-1.2887269498355086E-2</v>
      </c>
      <c r="Q20" s="86">
        <f t="shared" si="3"/>
        <v>-8.525231095458348E-2</v>
      </c>
      <c r="R20" s="28">
        <f t="shared" si="4"/>
        <v>-0.18875973805076976</v>
      </c>
      <c r="S20" s="86">
        <f t="shared" si="5"/>
        <v>-1.6260235998927296E-2</v>
      </c>
      <c r="T20" s="88">
        <f t="shared" si="6"/>
        <v>-5.9241392602020597E-2</v>
      </c>
      <c r="U20" s="28">
        <f t="shared" si="7"/>
        <v>-3.5081571648172834E-2</v>
      </c>
      <c r="V20" s="88">
        <f t="shared" si="8"/>
        <v>-8.6193221891246619E-2</v>
      </c>
      <c r="W20" s="155">
        <v>12722605.636770491</v>
      </c>
      <c r="X20" s="36">
        <v>11122006.80602574</v>
      </c>
      <c r="Y20" s="155">
        <v>13807237.168668989</v>
      </c>
      <c r="Z20" s="160">
        <v>13221393.897330049</v>
      </c>
      <c r="AA20" s="36">
        <v>12929478.20694566</v>
      </c>
      <c r="AB20" s="36">
        <v>11780889.97774386</v>
      </c>
      <c r="AC20" s="155">
        <v>13168934.6379683</v>
      </c>
      <c r="AD20" s="160">
        <v>12080648.40653348</v>
      </c>
      <c r="AE20" s="65">
        <f t="shared" si="9"/>
        <v>1084631.5318984985</v>
      </c>
      <c r="AF20" s="35">
        <f t="shared" si="10"/>
        <v>2099387.0913043097</v>
      </c>
      <c r="AG20" s="65">
        <f t="shared" si="11"/>
        <v>206872.57017516904</v>
      </c>
      <c r="AH20" s="68">
        <f t="shared" si="12"/>
        <v>658883.17171812057</v>
      </c>
      <c r="AI20" s="35">
        <f t="shared" si="13"/>
        <v>446329.00119780935</v>
      </c>
      <c r="AJ20" s="68">
        <f t="shared" si="14"/>
        <v>958641.60050773993</v>
      </c>
      <c r="AK20" s="68">
        <v>74386711.67931205</v>
      </c>
    </row>
    <row r="21" spans="2:37" x14ac:dyDescent="0.3">
      <c r="B21" s="111">
        <v>2008</v>
      </c>
      <c r="C21" s="129">
        <v>0.1748567073853633</v>
      </c>
      <c r="D21" s="159">
        <v>0.15566119953552299</v>
      </c>
      <c r="E21" s="129">
        <v>0.19447117340811651</v>
      </c>
      <c r="F21" s="130">
        <v>0.18782249035162141</v>
      </c>
      <c r="G21" s="159">
        <v>0.17819916534969019</v>
      </c>
      <c r="H21" s="159">
        <v>0.16160821786389309</v>
      </c>
      <c r="I21" s="129">
        <v>0.18183604800346151</v>
      </c>
      <c r="J21" s="130">
        <v>0.16957476082394041</v>
      </c>
      <c r="K21" s="48">
        <f t="shared" si="0"/>
        <v>-1.9614466022753213E-2</v>
      </c>
      <c r="L21" s="11">
        <f t="shared" si="0"/>
        <v>-3.216129081609842E-2</v>
      </c>
      <c r="M21" s="48">
        <f t="shared" si="1"/>
        <v>-3.3424579643268892E-3</v>
      </c>
      <c r="N21" s="114">
        <f t="shared" si="1"/>
        <v>-5.9470183283701072E-3</v>
      </c>
      <c r="O21" s="11">
        <f t="shared" si="2"/>
        <v>-6.979340618098212E-3</v>
      </c>
      <c r="P21" s="11">
        <f t="shared" si="2"/>
        <v>-1.391356128841742E-2</v>
      </c>
      <c r="Q21" s="86">
        <f t="shared" si="3"/>
        <v>-0.11217451315450698</v>
      </c>
      <c r="R21" s="28">
        <f t="shared" si="4"/>
        <v>-0.20661083758871449</v>
      </c>
      <c r="S21" s="86">
        <f t="shared" si="5"/>
        <v>-1.9115411780919054E-2</v>
      </c>
      <c r="T21" s="88">
        <f t="shared" si="6"/>
        <v>-3.8204885649830517E-2</v>
      </c>
      <c r="U21" s="28">
        <f t="shared" si="7"/>
        <v>-3.9914629083782183E-2</v>
      </c>
      <c r="V21" s="88">
        <f t="shared" si="8"/>
        <v>-8.9383618589179939E-2</v>
      </c>
      <c r="W21" s="155">
        <v>13025715.16493267</v>
      </c>
      <c r="X21" s="36">
        <v>11595771.633243021</v>
      </c>
      <c r="Y21" s="155">
        <v>14486868.422048271</v>
      </c>
      <c r="Z21" s="160">
        <v>13991583.72287482</v>
      </c>
      <c r="AA21" s="36">
        <v>13274707.074051321</v>
      </c>
      <c r="AB21" s="36">
        <v>12038786.762512621</v>
      </c>
      <c r="AC21" s="155">
        <v>13545631.75429195</v>
      </c>
      <c r="AD21" s="160">
        <v>12632243.662156049</v>
      </c>
      <c r="AE21" s="65">
        <f t="shared" si="9"/>
        <v>1461153.2571156006</v>
      </c>
      <c r="AF21" s="35">
        <f t="shared" si="10"/>
        <v>2395812.0896317996</v>
      </c>
      <c r="AG21" s="65">
        <f t="shared" si="11"/>
        <v>248991.90911865048</v>
      </c>
      <c r="AH21" s="68">
        <f t="shared" si="12"/>
        <v>443015.12926959991</v>
      </c>
      <c r="AI21" s="35">
        <f t="shared" si="13"/>
        <v>519916.58935927972</v>
      </c>
      <c r="AJ21" s="68">
        <f t="shared" si="14"/>
        <v>1036472.0289130285</v>
      </c>
      <c r="AK21" s="68">
        <v>74493654.602711618</v>
      </c>
    </row>
    <row r="22" spans="2:37" x14ac:dyDescent="0.3">
      <c r="B22" s="111">
        <v>2009</v>
      </c>
      <c r="C22" s="129">
        <v>0.1717070977788403</v>
      </c>
      <c r="D22" s="159">
        <v>0.13881554592624229</v>
      </c>
      <c r="E22" s="129">
        <v>0.20020864006788611</v>
      </c>
      <c r="F22" s="130">
        <v>0.19030434949206379</v>
      </c>
      <c r="G22" s="159">
        <v>0.17593036196082959</v>
      </c>
      <c r="H22" s="159">
        <v>0.14858817523283621</v>
      </c>
      <c r="I22" s="129">
        <v>0.17988772683570389</v>
      </c>
      <c r="J22" s="130">
        <v>0.15644602761902701</v>
      </c>
      <c r="K22" s="48">
        <f t="shared" si="0"/>
        <v>-2.8501542289045806E-2</v>
      </c>
      <c r="L22" s="11">
        <f t="shared" si="0"/>
        <v>-5.14888035658215E-2</v>
      </c>
      <c r="M22" s="48">
        <f t="shared" si="1"/>
        <v>-4.2232641819892891E-3</v>
      </c>
      <c r="N22" s="114">
        <f t="shared" si="1"/>
        <v>-9.7726293065939218E-3</v>
      </c>
      <c r="O22" s="11">
        <f t="shared" si="2"/>
        <v>-8.180629056863592E-3</v>
      </c>
      <c r="P22" s="11">
        <f t="shared" si="2"/>
        <v>-1.7630481692784722E-2</v>
      </c>
      <c r="Q22" s="86">
        <f t="shared" si="3"/>
        <v>-0.16598930770908463</v>
      </c>
      <c r="R22" s="28">
        <f t="shared" si="4"/>
        <v>-0.37091525464431313</v>
      </c>
      <c r="S22" s="86">
        <f t="shared" si="5"/>
        <v>-2.4595746108462428E-2</v>
      </c>
      <c r="T22" s="88">
        <f t="shared" si="6"/>
        <v>-7.0400107144962518E-2</v>
      </c>
      <c r="U22" s="28">
        <f t="shared" si="7"/>
        <v>-4.7642928933551064E-2</v>
      </c>
      <c r="V22" s="88">
        <f t="shared" si="8"/>
        <v>-0.12700653644479007</v>
      </c>
      <c r="W22" s="155">
        <v>12884819.911761761</v>
      </c>
      <c r="X22" s="36">
        <v>10416653.320390221</v>
      </c>
      <c r="Y22" s="155">
        <v>15023562.24887133</v>
      </c>
      <c r="Z22" s="160">
        <v>14280348.939264299</v>
      </c>
      <c r="AA22" s="36">
        <v>13201731.67096472</v>
      </c>
      <c r="AB22" s="36">
        <v>11149986.830237631</v>
      </c>
      <c r="AC22" s="155">
        <v>13498690.471139429</v>
      </c>
      <c r="AD22" s="160">
        <v>11739636.37995911</v>
      </c>
      <c r="AE22" s="65">
        <f t="shared" si="9"/>
        <v>2138742.3371095695</v>
      </c>
      <c r="AF22" s="35">
        <f t="shared" si="10"/>
        <v>3863695.6188740786</v>
      </c>
      <c r="AG22" s="65">
        <f t="shared" si="11"/>
        <v>316911.75920295902</v>
      </c>
      <c r="AH22" s="68">
        <f t="shared" si="12"/>
        <v>733333.50984741002</v>
      </c>
      <c r="AI22" s="35">
        <f t="shared" si="13"/>
        <v>613870.55937766843</v>
      </c>
      <c r="AJ22" s="68">
        <f t="shared" si="14"/>
        <v>1322983.0595688894</v>
      </c>
      <c r="AK22" s="68">
        <v>75039529.981209517</v>
      </c>
    </row>
    <row r="23" spans="2:37" x14ac:dyDescent="0.3">
      <c r="B23" s="111">
        <v>2010</v>
      </c>
      <c r="C23" s="129">
        <v>0.18005523219102709</v>
      </c>
      <c r="D23" s="159">
        <v>0.13903978789841159</v>
      </c>
      <c r="E23" s="129">
        <v>0.2098031261127935</v>
      </c>
      <c r="F23" s="130">
        <v>0.1990126791267208</v>
      </c>
      <c r="G23" s="159">
        <v>0.18552775678506031</v>
      </c>
      <c r="H23" s="159">
        <v>0.14970476256288209</v>
      </c>
      <c r="I23" s="129">
        <v>0.18783656279406361</v>
      </c>
      <c r="J23" s="130">
        <v>0.15610082695229449</v>
      </c>
      <c r="K23" s="48">
        <f t="shared" si="0"/>
        <v>-2.9747893921766411E-2</v>
      </c>
      <c r="L23" s="11">
        <f t="shared" si="0"/>
        <v>-5.9972891228309205E-2</v>
      </c>
      <c r="M23" s="48">
        <f t="shared" si="1"/>
        <v>-5.4725245940332179E-3</v>
      </c>
      <c r="N23" s="114">
        <f t="shared" si="1"/>
        <v>-1.06649746644705E-2</v>
      </c>
      <c r="O23" s="11">
        <f t="shared" si="2"/>
        <v>-7.7813306030365126E-3</v>
      </c>
      <c r="P23" s="11">
        <f t="shared" si="2"/>
        <v>-1.7061039053882898E-2</v>
      </c>
      <c r="Q23" s="86">
        <f t="shared" si="3"/>
        <v>-0.16521538174578451</v>
      </c>
      <c r="R23" s="28">
        <f t="shared" si="4"/>
        <v>-0.43133618178508704</v>
      </c>
      <c r="S23" s="86">
        <f t="shared" si="5"/>
        <v>-3.039358827533109E-2</v>
      </c>
      <c r="T23" s="88">
        <f t="shared" si="6"/>
        <v>-7.6704480247501428E-2</v>
      </c>
      <c r="U23" s="28">
        <f t="shared" si="7"/>
        <v>-4.3216353717402768E-2</v>
      </c>
      <c r="V23" s="88">
        <f t="shared" si="8"/>
        <v>-0.12270616426967237</v>
      </c>
      <c r="W23" s="155">
        <v>13488996.644604741</v>
      </c>
      <c r="X23" s="36">
        <v>10416288.43330938</v>
      </c>
      <c r="Y23" s="155">
        <v>15717586.37461072</v>
      </c>
      <c r="Z23" s="160">
        <v>14909210.514505209</v>
      </c>
      <c r="AA23" s="36">
        <v>13898975.654868189</v>
      </c>
      <c r="AB23" s="36">
        <v>11215264.42369443</v>
      </c>
      <c r="AC23" s="155">
        <v>14071941.894890839</v>
      </c>
      <c r="AD23" s="160">
        <v>11694431.23288733</v>
      </c>
      <c r="AE23" s="65">
        <f t="shared" si="9"/>
        <v>2228589.7300059795</v>
      </c>
      <c r="AF23" s="35">
        <f t="shared" si="10"/>
        <v>4492922.0811958294</v>
      </c>
      <c r="AG23" s="65">
        <f t="shared" si="11"/>
        <v>409979.01026344858</v>
      </c>
      <c r="AH23" s="68">
        <f t="shared" si="12"/>
        <v>798975.99038504995</v>
      </c>
      <c r="AI23" s="35">
        <f t="shared" si="13"/>
        <v>582945.25028609857</v>
      </c>
      <c r="AJ23" s="68">
        <f t="shared" si="14"/>
        <v>1278142.7995779496</v>
      </c>
      <c r="AK23" s="68">
        <v>74915882.645908237</v>
      </c>
    </row>
    <row r="24" spans="2:37" x14ac:dyDescent="0.3">
      <c r="B24" s="111">
        <v>2011</v>
      </c>
      <c r="C24" s="129">
        <v>0.18089852542827131</v>
      </c>
      <c r="D24" s="159">
        <v>0.14471162519232769</v>
      </c>
      <c r="E24" s="129">
        <v>0.2086680652453887</v>
      </c>
      <c r="F24" s="130">
        <v>0.19991523369518521</v>
      </c>
      <c r="G24" s="159">
        <v>0.18499355137125309</v>
      </c>
      <c r="H24" s="159">
        <v>0.15418988176779089</v>
      </c>
      <c r="I24" s="129">
        <v>0.18820689013296529</v>
      </c>
      <c r="J24" s="130">
        <v>0.1622677848111452</v>
      </c>
      <c r="K24" s="48">
        <f t="shared" si="0"/>
        <v>-2.7769539817117384E-2</v>
      </c>
      <c r="L24" s="11">
        <f t="shared" si="0"/>
        <v>-5.5203608502857521E-2</v>
      </c>
      <c r="M24" s="48">
        <f t="shared" si="1"/>
        <v>-4.0950259429817781E-3</v>
      </c>
      <c r="N24" s="114">
        <f t="shared" si="1"/>
        <v>-9.4782565754631953E-3</v>
      </c>
      <c r="O24" s="11">
        <f t="shared" si="2"/>
        <v>-7.3083647046939815E-3</v>
      </c>
      <c r="P24" s="11">
        <f t="shared" si="2"/>
        <v>-1.7556159618817513E-2</v>
      </c>
      <c r="Q24" s="86">
        <f t="shared" si="3"/>
        <v>-0.1535089340909436</v>
      </c>
      <c r="R24" s="28">
        <f t="shared" si="4"/>
        <v>-0.38147321218657904</v>
      </c>
      <c r="S24" s="86">
        <f t="shared" si="5"/>
        <v>-2.2637143853367177E-2</v>
      </c>
      <c r="T24" s="88">
        <f t="shared" si="6"/>
        <v>-6.5497547711638252E-2</v>
      </c>
      <c r="U24" s="28">
        <f t="shared" si="7"/>
        <v>-4.0400355322917469E-2</v>
      </c>
      <c r="V24" s="88">
        <f t="shared" si="8"/>
        <v>-0.12131823960573075</v>
      </c>
      <c r="W24" s="155">
        <v>13406003.113619691</v>
      </c>
      <c r="X24" s="36">
        <v>10724269.273684859</v>
      </c>
      <c r="Y24" s="155">
        <v>15463944.36201131</v>
      </c>
      <c r="Z24" s="160">
        <v>14815290.721871261</v>
      </c>
      <c r="AA24" s="36">
        <v>13709476.73460138</v>
      </c>
      <c r="AB24" s="36">
        <v>11426682.612110499</v>
      </c>
      <c r="AC24" s="155">
        <v>13947610.402870061</v>
      </c>
      <c r="AD24" s="160">
        <v>12025318.743026139</v>
      </c>
      <c r="AE24" s="65">
        <f t="shared" si="9"/>
        <v>2057941.248391619</v>
      </c>
      <c r="AF24" s="35">
        <f t="shared" si="10"/>
        <v>4091021.4481864013</v>
      </c>
      <c r="AG24" s="65">
        <f t="shared" si="11"/>
        <v>303473.62098168954</v>
      </c>
      <c r="AH24" s="68">
        <f t="shared" si="12"/>
        <v>702413.33842564002</v>
      </c>
      <c r="AI24" s="35">
        <f t="shared" si="13"/>
        <v>541607.28925037012</v>
      </c>
      <c r="AJ24" s="68">
        <f t="shared" si="14"/>
        <v>1301049.4693412799</v>
      </c>
      <c r="AK24" s="68">
        <v>74107862.857817173</v>
      </c>
    </row>
    <row r="25" spans="2:37" x14ac:dyDescent="0.3">
      <c r="B25" s="111">
        <v>2012</v>
      </c>
      <c r="C25" s="129">
        <v>0.1810692346549905</v>
      </c>
      <c r="D25" s="159">
        <v>0.13976992272143171</v>
      </c>
      <c r="E25" s="129">
        <v>0.21016056081795481</v>
      </c>
      <c r="F25" s="130">
        <v>0.20258128715877211</v>
      </c>
      <c r="G25" s="159">
        <v>0.18481607004579101</v>
      </c>
      <c r="H25" s="159">
        <v>0.14837243264623759</v>
      </c>
      <c r="I25" s="129">
        <v>0.18939742519304489</v>
      </c>
      <c r="J25" s="130">
        <v>0.1584193130497781</v>
      </c>
      <c r="K25" s="48">
        <f t="shared" si="0"/>
        <v>-2.9091326162964309E-2</v>
      </c>
      <c r="L25" s="11">
        <f t="shared" si="0"/>
        <v>-6.2811364437340395E-2</v>
      </c>
      <c r="M25" s="48">
        <f t="shared" si="1"/>
        <v>-3.746835390800507E-3</v>
      </c>
      <c r="N25" s="114">
        <f t="shared" si="1"/>
        <v>-8.6025099248058789E-3</v>
      </c>
      <c r="O25" s="11">
        <f t="shared" si="2"/>
        <v>-8.3281905380543919E-3</v>
      </c>
      <c r="P25" s="11">
        <f t="shared" si="2"/>
        <v>-1.8649390328346394E-2</v>
      </c>
      <c r="Q25" s="86">
        <f t="shared" si="3"/>
        <v>-0.16066410297914469</v>
      </c>
      <c r="R25" s="28">
        <f t="shared" si="4"/>
        <v>-0.44939113662190766</v>
      </c>
      <c r="S25" s="86">
        <f t="shared" si="5"/>
        <v>-2.0692832760572114E-2</v>
      </c>
      <c r="T25" s="88">
        <f t="shared" si="6"/>
        <v>-6.1547647428775519E-2</v>
      </c>
      <c r="U25" s="28">
        <f t="shared" si="7"/>
        <v>-4.5994508972896107E-2</v>
      </c>
      <c r="V25" s="88">
        <f t="shared" si="8"/>
        <v>-0.13342920969853822</v>
      </c>
      <c r="W25" s="155">
        <v>13433008.066307429</v>
      </c>
      <c r="X25" s="36">
        <v>10369130.36563945</v>
      </c>
      <c r="Y25" s="155">
        <v>15591210.25759232</v>
      </c>
      <c r="Z25" s="160">
        <v>15028925.646434899</v>
      </c>
      <c r="AA25" s="36">
        <v>13710975.05569494</v>
      </c>
      <c r="AB25" s="36">
        <v>11007325.94552684</v>
      </c>
      <c r="AC25" s="155">
        <v>14050852.676346179</v>
      </c>
      <c r="AD25" s="160">
        <v>11752675.235587841</v>
      </c>
      <c r="AE25" s="65">
        <f t="shared" si="9"/>
        <v>2158202.1912848912</v>
      </c>
      <c r="AF25" s="35">
        <f t="shared" si="10"/>
        <v>4659795.2807954494</v>
      </c>
      <c r="AG25" s="65">
        <f t="shared" si="11"/>
        <v>277966.98938751034</v>
      </c>
      <c r="AH25" s="68">
        <f t="shared" si="12"/>
        <v>638195.57988739014</v>
      </c>
      <c r="AI25" s="35">
        <f t="shared" si="13"/>
        <v>617844.61003874987</v>
      </c>
      <c r="AJ25" s="68">
        <f t="shared" si="14"/>
        <v>1383544.8699483909</v>
      </c>
      <c r="AK25" s="68">
        <v>74187136.715426505</v>
      </c>
    </row>
    <row r="26" spans="2:37" x14ac:dyDescent="0.3">
      <c r="B26" s="111">
        <v>2013</v>
      </c>
      <c r="C26" s="129">
        <v>0.17303022706061449</v>
      </c>
      <c r="D26" s="159">
        <v>0.13891628919688659</v>
      </c>
      <c r="E26" s="129">
        <v>0.20285438280073789</v>
      </c>
      <c r="F26" s="130">
        <v>0.19517992117689981</v>
      </c>
      <c r="G26" s="159">
        <v>0.17643575765885711</v>
      </c>
      <c r="H26" s="159">
        <v>0.14797573970690009</v>
      </c>
      <c r="I26" s="129">
        <v>0.1836319421513195</v>
      </c>
      <c r="J26" s="130">
        <v>0.15834465810284221</v>
      </c>
      <c r="K26" s="48">
        <f t="shared" si="0"/>
        <v>-2.9824155740123398E-2</v>
      </c>
      <c r="L26" s="11">
        <f t="shared" si="0"/>
        <v>-5.6263631980013218E-2</v>
      </c>
      <c r="M26" s="48">
        <f t="shared" si="1"/>
        <v>-3.4055305982426121E-3</v>
      </c>
      <c r="N26" s="114">
        <f t="shared" si="1"/>
        <v>-9.0594505100135003E-3</v>
      </c>
      <c r="O26" s="11">
        <f t="shared" si="2"/>
        <v>-1.0601715090705011E-2</v>
      </c>
      <c r="P26" s="11">
        <f t="shared" si="2"/>
        <v>-1.9428368905955617E-2</v>
      </c>
      <c r="Q26" s="86">
        <f t="shared" si="3"/>
        <v>-0.1723638479054625</v>
      </c>
      <c r="R26" s="28">
        <f t="shared" si="4"/>
        <v>-0.40501824735809461</v>
      </c>
      <c r="S26" s="86">
        <f t="shared" si="5"/>
        <v>-1.9681709121549124E-2</v>
      </c>
      <c r="T26" s="88">
        <f t="shared" si="6"/>
        <v>-6.521517787718549E-2</v>
      </c>
      <c r="U26" s="28">
        <f t="shared" si="7"/>
        <v>-6.1270884693407392E-2</v>
      </c>
      <c r="V26" s="88">
        <f t="shared" si="8"/>
        <v>-0.13985666488988716</v>
      </c>
      <c r="W26" s="155">
        <v>12796094</v>
      </c>
      <c r="X26" s="36">
        <v>10273268</v>
      </c>
      <c r="Y26" s="155">
        <v>15001678</v>
      </c>
      <c r="Z26" s="160">
        <v>14434129</v>
      </c>
      <c r="AA26" s="36">
        <v>13047943</v>
      </c>
      <c r="AB26" s="36">
        <v>10943241</v>
      </c>
      <c r="AC26" s="155">
        <v>13580122</v>
      </c>
      <c r="AD26" s="160">
        <v>11710053</v>
      </c>
      <c r="AE26" s="65">
        <f t="shared" si="9"/>
        <v>2205584</v>
      </c>
      <c r="AF26" s="35">
        <f t="shared" si="10"/>
        <v>4160861</v>
      </c>
      <c r="AG26" s="65">
        <f t="shared" si="11"/>
        <v>251849</v>
      </c>
      <c r="AH26" s="68">
        <f t="shared" si="12"/>
        <v>669973</v>
      </c>
      <c r="AI26" s="35">
        <f t="shared" si="13"/>
        <v>784028</v>
      </c>
      <c r="AJ26" s="68">
        <f t="shared" si="14"/>
        <v>1436785</v>
      </c>
      <c r="AK26" s="68">
        <v>73952940</v>
      </c>
    </row>
    <row r="27" spans="2:37" x14ac:dyDescent="0.3">
      <c r="B27" s="111">
        <v>2014</v>
      </c>
      <c r="C27" s="129">
        <v>0.17031660696158599</v>
      </c>
      <c r="D27" s="159">
        <v>0.1359039031946109</v>
      </c>
      <c r="E27" s="129">
        <v>0.1980277230902931</v>
      </c>
      <c r="F27" s="130">
        <v>0.18923993587578661</v>
      </c>
      <c r="G27" s="159">
        <v>0.17406542540165601</v>
      </c>
      <c r="H27" s="159">
        <v>0.14356558789552051</v>
      </c>
      <c r="I27" s="129">
        <v>0.1792993118976296</v>
      </c>
      <c r="J27" s="130">
        <v>0.15413384380881859</v>
      </c>
      <c r="K27" s="48">
        <f t="shared" si="0"/>
        <v>-2.7711116128707108E-2</v>
      </c>
      <c r="L27" s="11">
        <f t="shared" si="0"/>
        <v>-5.3336032681175705E-2</v>
      </c>
      <c r="M27" s="48">
        <f t="shared" si="1"/>
        <v>-3.7488184400700231E-3</v>
      </c>
      <c r="N27" s="114">
        <f t="shared" si="1"/>
        <v>-7.6616847009096101E-3</v>
      </c>
      <c r="O27" s="11">
        <f t="shared" si="2"/>
        <v>-8.9827049360436118E-3</v>
      </c>
      <c r="P27" s="11">
        <f t="shared" si="2"/>
        <v>-1.8229940614207685E-2</v>
      </c>
      <c r="Q27" s="86">
        <f t="shared" si="3"/>
        <v>-0.16270354737020568</v>
      </c>
      <c r="R27" s="28">
        <f t="shared" si="4"/>
        <v>-0.39245401660612994</v>
      </c>
      <c r="S27" s="86">
        <f t="shared" si="5"/>
        <v>-2.201088024795814E-2</v>
      </c>
      <c r="T27" s="88">
        <f t="shared" si="6"/>
        <v>-5.6375751695212716E-2</v>
      </c>
      <c r="U27" s="28">
        <f t="shared" si="7"/>
        <v>-5.2741215881958084E-2</v>
      </c>
      <c r="V27" s="88">
        <f t="shared" si="8"/>
        <v>-0.13413846244064734</v>
      </c>
      <c r="W27" s="155">
        <v>12589788.60723627</v>
      </c>
      <c r="X27" s="36">
        <v>10046004.571382521</v>
      </c>
      <c r="Y27" s="155">
        <v>14638191.87427461</v>
      </c>
      <c r="Z27" s="160">
        <v>13988599.41626513</v>
      </c>
      <c r="AA27" s="36">
        <v>12866900.936617261</v>
      </c>
      <c r="AB27" s="36">
        <v>10612355.630627749</v>
      </c>
      <c r="AC27" s="155">
        <v>13253789.366078731</v>
      </c>
      <c r="AD27" s="160">
        <v>11393560.17825949</v>
      </c>
      <c r="AE27" s="65">
        <f t="shared" si="9"/>
        <v>2048403.2670383397</v>
      </c>
      <c r="AF27" s="35">
        <f t="shared" si="10"/>
        <v>3942594.8448826093</v>
      </c>
      <c r="AG27" s="65">
        <f t="shared" si="11"/>
        <v>277112.32938099094</v>
      </c>
      <c r="AH27" s="68">
        <f t="shared" si="12"/>
        <v>566351.05924522877</v>
      </c>
      <c r="AI27" s="35">
        <f t="shared" si="13"/>
        <v>664000.75884246081</v>
      </c>
      <c r="AJ27" s="68">
        <f t="shared" si="14"/>
        <v>1347555.6068769693</v>
      </c>
      <c r="AK27" s="68">
        <v>73919912.049890876</v>
      </c>
    </row>
    <row r="28" spans="2:37" x14ac:dyDescent="0.3">
      <c r="B28" s="111">
        <v>2015</v>
      </c>
      <c r="C28" s="129">
        <v>0.16258979020213121</v>
      </c>
      <c r="D28" s="159">
        <v>0.12817432478591559</v>
      </c>
      <c r="E28" s="129">
        <v>0.18992305046222971</v>
      </c>
      <c r="F28" s="130">
        <v>0.17829985441909049</v>
      </c>
      <c r="G28" s="159">
        <v>0.16581559144599001</v>
      </c>
      <c r="H28" s="159">
        <v>0.13663822130150299</v>
      </c>
      <c r="I28" s="129">
        <v>0.17067745025649839</v>
      </c>
      <c r="J28" s="130">
        <v>0.14583443674186031</v>
      </c>
      <c r="K28" s="48">
        <f t="shared" si="0"/>
        <v>-2.7333260260098496E-2</v>
      </c>
      <c r="L28" s="11">
        <f t="shared" si="0"/>
        <v>-5.0125529633174903E-2</v>
      </c>
      <c r="M28" s="48">
        <f t="shared" si="1"/>
        <v>-3.2258012438587946E-3</v>
      </c>
      <c r="N28" s="114">
        <f t="shared" si="1"/>
        <v>-8.4638965155874046E-3</v>
      </c>
      <c r="O28" s="11">
        <f t="shared" si="2"/>
        <v>-8.0876600543671739E-3</v>
      </c>
      <c r="P28" s="11">
        <f t="shared" si="2"/>
        <v>-1.7660111955944718E-2</v>
      </c>
      <c r="Q28" s="86">
        <f t="shared" si="3"/>
        <v>-0.1681117874998046</v>
      </c>
      <c r="R28" s="28">
        <f t="shared" si="4"/>
        <v>-0.39107309296848303</v>
      </c>
      <c r="S28" s="86">
        <f t="shared" si="5"/>
        <v>-1.9840121817295456E-2</v>
      </c>
      <c r="T28" s="88">
        <f t="shared" si="6"/>
        <v>-6.6034258653004885E-2</v>
      </c>
      <c r="U28" s="28">
        <f t="shared" si="7"/>
        <v>-4.9742730120462146E-2</v>
      </c>
      <c r="V28" s="88">
        <f t="shared" si="8"/>
        <v>-0.13778197767331088</v>
      </c>
      <c r="W28" s="155">
        <v>12041717.856106641</v>
      </c>
      <c r="X28" s="36">
        <v>9492841.1774821281</v>
      </c>
      <c r="Y28" s="155">
        <v>14066072.569465039</v>
      </c>
      <c r="Z28" s="160">
        <v>13205235.93781865</v>
      </c>
      <c r="AA28" s="36">
        <v>12280627.0052613</v>
      </c>
      <c r="AB28" s="36">
        <v>10119693.907147881</v>
      </c>
      <c r="AC28" s="155">
        <v>12640705.77760971</v>
      </c>
      <c r="AD28" s="160">
        <v>10800783.608654261</v>
      </c>
      <c r="AE28" s="65">
        <f t="shared" si="9"/>
        <v>2024354.7133583985</v>
      </c>
      <c r="AF28" s="35">
        <f t="shared" si="10"/>
        <v>3712394.760336522</v>
      </c>
      <c r="AG28" s="65">
        <f t="shared" si="11"/>
        <v>238909.14915465936</v>
      </c>
      <c r="AH28" s="68">
        <f t="shared" si="12"/>
        <v>626852.7296657525</v>
      </c>
      <c r="AI28" s="35">
        <f t="shared" si="13"/>
        <v>598987.92150306888</v>
      </c>
      <c r="AJ28" s="68">
        <f t="shared" si="14"/>
        <v>1307942.4311721325</v>
      </c>
      <c r="AK28" s="68">
        <v>74061955.80384481</v>
      </c>
    </row>
    <row r="29" spans="2:37" x14ac:dyDescent="0.3">
      <c r="B29" s="111">
        <v>2016</v>
      </c>
      <c r="C29" s="129">
        <v>0.1520556900807461</v>
      </c>
      <c r="D29" s="159">
        <v>0.12036325316682341</v>
      </c>
      <c r="E29" s="129">
        <v>0.17250490508377769</v>
      </c>
      <c r="F29" s="130">
        <v>0.16392185611144239</v>
      </c>
      <c r="G29" s="159">
        <v>0.15576775258261061</v>
      </c>
      <c r="H29" s="159">
        <v>0.12798825363198041</v>
      </c>
      <c r="I29" s="129">
        <v>0.1586697175679172</v>
      </c>
      <c r="J29" s="130">
        <v>0.1354216305868885</v>
      </c>
      <c r="K29" s="48">
        <f t="shared" si="0"/>
        <v>-2.0449215003031596E-2</v>
      </c>
      <c r="L29" s="11">
        <f t="shared" si="0"/>
        <v>-4.3558602944618982E-2</v>
      </c>
      <c r="M29" s="48">
        <f t="shared" si="1"/>
        <v>-3.7120625018645104E-3</v>
      </c>
      <c r="N29" s="114">
        <f t="shared" si="1"/>
        <v>-7.625000465157003E-3</v>
      </c>
      <c r="O29" s="11">
        <f t="shared" si="2"/>
        <v>-6.6140274871711036E-3</v>
      </c>
      <c r="P29" s="11">
        <f t="shared" si="2"/>
        <v>-1.5058377420065092E-2</v>
      </c>
      <c r="Q29" s="86">
        <f t="shared" si="3"/>
        <v>-0.13448503631907793</v>
      </c>
      <c r="R29" s="28">
        <f t="shared" si="4"/>
        <v>-0.36189286845086166</v>
      </c>
      <c r="S29" s="86">
        <f t="shared" si="5"/>
        <v>-2.4412519517640507E-2</v>
      </c>
      <c r="T29" s="88">
        <f t="shared" si="6"/>
        <v>-6.3349903434304453E-2</v>
      </c>
      <c r="U29" s="28">
        <f t="shared" si="7"/>
        <v>-4.3497402061434584E-2</v>
      </c>
      <c r="V29" s="88">
        <f t="shared" si="8"/>
        <v>-0.1251077635729419</v>
      </c>
      <c r="W29" s="155">
        <v>11259269.65696251</v>
      </c>
      <c r="X29" s="36">
        <v>8912539.3694564104</v>
      </c>
      <c r="Y29" s="155">
        <v>12773472.94570541</v>
      </c>
      <c r="Z29" s="160">
        <v>12137923.80705023</v>
      </c>
      <c r="AA29" s="36">
        <v>11534136.79721749</v>
      </c>
      <c r="AB29" s="36">
        <v>9477147.8778659105</v>
      </c>
      <c r="AC29" s="155">
        <v>11749018.636149529</v>
      </c>
      <c r="AD29" s="160">
        <v>10027567.2377249</v>
      </c>
      <c r="AE29" s="65">
        <f t="shared" si="9"/>
        <v>1514203.2887428999</v>
      </c>
      <c r="AF29" s="35">
        <f t="shared" si="10"/>
        <v>3225384.4375938196</v>
      </c>
      <c r="AG29" s="65">
        <f t="shared" si="11"/>
        <v>274867.14025497995</v>
      </c>
      <c r="AH29" s="68">
        <f t="shared" si="12"/>
        <v>564608.50840950012</v>
      </c>
      <c r="AI29" s="35">
        <f t="shared" si="13"/>
        <v>489748.97918701917</v>
      </c>
      <c r="AJ29" s="68">
        <f t="shared" si="14"/>
        <v>1115027.8682684898</v>
      </c>
      <c r="AK29" s="68">
        <v>74047012.979149342</v>
      </c>
    </row>
    <row r="30" spans="2:37" x14ac:dyDescent="0.3">
      <c r="B30" s="115">
        <v>2017</v>
      </c>
      <c r="C30" s="140">
        <v>0.15569926230196071</v>
      </c>
      <c r="D30" s="161">
        <v>0.12691417086466431</v>
      </c>
      <c r="E30" s="140">
        <v>0.17565452460403921</v>
      </c>
      <c r="F30" s="141">
        <v>0.16832255509076699</v>
      </c>
      <c r="G30" s="161">
        <v>0.15869744951200471</v>
      </c>
      <c r="H30" s="161">
        <v>0.13321809716515801</v>
      </c>
      <c r="I30" s="140">
        <v>0.16211474101024129</v>
      </c>
      <c r="J30" s="141">
        <v>0.14177303360128929</v>
      </c>
      <c r="K30" s="56">
        <f t="shared" si="0"/>
        <v>-1.9955262302078502E-2</v>
      </c>
      <c r="L30" s="57">
        <f t="shared" si="0"/>
        <v>-4.1408384226102685E-2</v>
      </c>
      <c r="M30" s="56">
        <f t="shared" si="1"/>
        <v>-2.9981872100439955E-3</v>
      </c>
      <c r="N30" s="116">
        <f t="shared" si="1"/>
        <v>-6.3039263004937007E-3</v>
      </c>
      <c r="O30" s="57">
        <f t="shared" si="2"/>
        <v>-6.4154787082805753E-3</v>
      </c>
      <c r="P30" s="57">
        <f t="shared" si="2"/>
        <v>-1.4858862736624984E-2</v>
      </c>
      <c r="Q30" s="89">
        <f t="shared" si="3"/>
        <v>-0.12816542613655793</v>
      </c>
      <c r="R30" s="90">
        <f t="shared" si="4"/>
        <v>-0.32627076979653252</v>
      </c>
      <c r="S30" s="89">
        <f t="shared" si="5"/>
        <v>-1.925627113267472E-2</v>
      </c>
      <c r="T30" s="91">
        <f t="shared" si="6"/>
        <v>-4.9670783471578842E-2</v>
      </c>
      <c r="U30" s="90">
        <f t="shared" si="7"/>
        <v>-4.1204297396338956E-2</v>
      </c>
      <c r="V30" s="91">
        <f t="shared" si="8"/>
        <v>-0.11707804286465238</v>
      </c>
      <c r="W30" s="162">
        <v>11515983.02293813</v>
      </c>
      <c r="X30" s="163">
        <v>9386951.5849937201</v>
      </c>
      <c r="Y30" s="162">
        <v>12991933.89445436</v>
      </c>
      <c r="Z30" s="164">
        <v>12449639.50467241</v>
      </c>
      <c r="AA30" s="163">
        <v>11737737.914387111</v>
      </c>
      <c r="AB30" s="163">
        <v>9853208.8246301413</v>
      </c>
      <c r="AC30" s="162">
        <v>11990491.012226461</v>
      </c>
      <c r="AD30" s="164">
        <v>10485957.50503004</v>
      </c>
      <c r="AE30" s="72">
        <f t="shared" si="9"/>
        <v>1475950.8715162296</v>
      </c>
      <c r="AF30" s="73">
        <f t="shared" si="10"/>
        <v>3062687.9196786899</v>
      </c>
      <c r="AG30" s="72">
        <f t="shared" si="11"/>
        <v>221754.8914489802</v>
      </c>
      <c r="AH30" s="74">
        <f t="shared" si="12"/>
        <v>466257.2396364212</v>
      </c>
      <c r="AI30" s="73">
        <f t="shared" si="13"/>
        <v>474507.98928833008</v>
      </c>
      <c r="AJ30" s="74">
        <f t="shared" si="14"/>
        <v>1099005.9200363196</v>
      </c>
      <c r="AK30" s="74">
        <v>73962990.271618724</v>
      </c>
    </row>
    <row r="32" spans="2:37" x14ac:dyDescent="0.3">
      <c r="B32" t="s">
        <v>78</v>
      </c>
    </row>
    <row r="34" spans="2:2" x14ac:dyDescent="0.3">
      <c r="B34" t="s">
        <v>105</v>
      </c>
    </row>
  </sheetData>
  <mergeCells count="24">
    <mergeCell ref="AG5:AH5"/>
    <mergeCell ref="AI5:AJ5"/>
    <mergeCell ref="S5:T5"/>
    <mergeCell ref="U5:V5"/>
    <mergeCell ref="Y5:Z5"/>
    <mergeCell ref="AA5:AB5"/>
    <mergeCell ref="AC5:AD5"/>
    <mergeCell ref="AE5:AF5"/>
    <mergeCell ref="Q5:R5"/>
    <mergeCell ref="C3:AK3"/>
    <mergeCell ref="C4:D5"/>
    <mergeCell ref="E4:J4"/>
    <mergeCell ref="K4:P4"/>
    <mergeCell ref="Q4:V4"/>
    <mergeCell ref="W4:X5"/>
    <mergeCell ref="Y4:AD4"/>
    <mergeCell ref="AE4:AJ4"/>
    <mergeCell ref="AK4:AK5"/>
    <mergeCell ref="E5:F5"/>
    <mergeCell ref="G5:H5"/>
    <mergeCell ref="I5:J5"/>
    <mergeCell ref="K5:L5"/>
    <mergeCell ref="M5:N5"/>
    <mergeCell ref="O5:P5"/>
  </mergeCells>
  <hyperlinks>
    <hyperlink ref="A1" location="Index!A1" display="Back to Index" xr:uid="{00000000-0004-0000-19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D105D-F4D6-4903-A6EA-5CB7E15944BF}">
  <sheetPr>
    <tabColor theme="8" tint="0.59996337778862885"/>
  </sheetPr>
  <dimension ref="A1:Z70"/>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ColWidth="10.88671875" defaultRowHeight="14.4" x14ac:dyDescent="0.3"/>
  <cols>
    <col min="2" max="2" width="10.6640625" customWidth="1"/>
    <col min="3" max="26" width="12.6640625" customWidth="1"/>
  </cols>
  <sheetData>
    <row r="1" spans="1:26" x14ac:dyDescent="0.3">
      <c r="A1" s="6" t="s">
        <v>68</v>
      </c>
    </row>
    <row r="2" spans="1:26" x14ac:dyDescent="0.3">
      <c r="B2" s="37"/>
      <c r="C2" s="15" t="str">
        <f>Index!D10</f>
        <v>Appendix II Table 1a. Effect of Government Assistance and Taxes on Poverty by Race/Ethnicity (All Ages, Rates)</v>
      </c>
      <c r="D2" s="16"/>
      <c r="E2" s="16"/>
      <c r="F2" s="16"/>
      <c r="G2" s="16"/>
      <c r="H2" s="16"/>
      <c r="I2" s="16"/>
      <c r="J2" s="16"/>
      <c r="K2" s="16"/>
      <c r="L2" s="16"/>
      <c r="M2" s="16"/>
      <c r="N2" s="16"/>
      <c r="O2" s="16"/>
      <c r="P2" s="16"/>
      <c r="Q2" s="16"/>
      <c r="R2" s="16"/>
      <c r="S2" s="16"/>
      <c r="T2" s="16"/>
      <c r="U2" s="16"/>
      <c r="V2" s="16"/>
      <c r="W2" s="16"/>
      <c r="X2" s="16"/>
      <c r="Y2" s="16"/>
      <c r="Z2" s="16"/>
    </row>
    <row r="3" spans="1:26" ht="28.8" customHeight="1" x14ac:dyDescent="0.3">
      <c r="B3" s="38"/>
      <c r="C3" s="12" t="s">
        <v>134</v>
      </c>
      <c r="D3" s="13"/>
      <c r="E3" s="13"/>
      <c r="F3" s="13"/>
      <c r="G3" s="13"/>
      <c r="H3" s="13"/>
      <c r="I3" s="13"/>
      <c r="J3" s="13"/>
      <c r="K3" s="13"/>
      <c r="L3" s="13"/>
      <c r="M3" s="13"/>
      <c r="N3" s="13"/>
      <c r="O3" s="13"/>
      <c r="P3" s="13"/>
      <c r="Q3" s="13"/>
      <c r="R3" s="13"/>
      <c r="S3" s="13"/>
      <c r="T3" s="13"/>
      <c r="U3" s="13"/>
      <c r="V3" s="13"/>
      <c r="W3" s="13"/>
      <c r="X3" s="13"/>
      <c r="Y3" s="13"/>
      <c r="Z3" s="13"/>
    </row>
    <row r="4" spans="1:26" ht="45" customHeight="1" x14ac:dyDescent="0.3">
      <c r="B4" s="39"/>
      <c r="C4" s="172" t="s">
        <v>26</v>
      </c>
      <c r="D4" s="173"/>
      <c r="E4" s="173"/>
      <c r="F4" s="173"/>
      <c r="G4" s="173"/>
      <c r="H4" s="174"/>
      <c r="I4" s="172" t="s">
        <v>27</v>
      </c>
      <c r="J4" s="173"/>
      <c r="K4" s="173"/>
      <c r="L4" s="173"/>
      <c r="M4" s="173"/>
      <c r="N4" s="173"/>
      <c r="O4" s="172" t="s">
        <v>13</v>
      </c>
      <c r="P4" s="173"/>
      <c r="Q4" s="173"/>
      <c r="R4" s="173"/>
      <c r="S4" s="173"/>
      <c r="T4" s="174"/>
      <c r="U4" s="173" t="s">
        <v>14</v>
      </c>
      <c r="V4" s="173"/>
      <c r="W4" s="173"/>
      <c r="X4" s="173"/>
      <c r="Y4" s="173"/>
      <c r="Z4" s="174"/>
    </row>
    <row r="5" spans="1:26" ht="59.4" customHeight="1" x14ac:dyDescent="0.3">
      <c r="B5" s="7" t="s">
        <v>15</v>
      </c>
      <c r="C5" s="7" t="s">
        <v>16</v>
      </c>
      <c r="D5" s="8" t="s">
        <v>17</v>
      </c>
      <c r="E5" s="8" t="s">
        <v>18</v>
      </c>
      <c r="F5" s="8" t="s">
        <v>19</v>
      </c>
      <c r="G5" s="8" t="s">
        <v>20</v>
      </c>
      <c r="H5" s="9" t="s">
        <v>25</v>
      </c>
      <c r="I5" s="7" t="s">
        <v>16</v>
      </c>
      <c r="J5" s="8" t="s">
        <v>17</v>
      </c>
      <c r="K5" s="8" t="s">
        <v>18</v>
      </c>
      <c r="L5" s="8" t="s">
        <v>19</v>
      </c>
      <c r="M5" s="8" t="s">
        <v>20</v>
      </c>
      <c r="N5" s="9" t="s">
        <v>25</v>
      </c>
      <c r="O5" s="40" t="s">
        <v>16</v>
      </c>
      <c r="P5" s="8" t="s">
        <v>17</v>
      </c>
      <c r="Q5" s="8" t="s">
        <v>18</v>
      </c>
      <c r="R5" s="8" t="s">
        <v>19</v>
      </c>
      <c r="S5" s="8" t="s">
        <v>20</v>
      </c>
      <c r="T5" s="9" t="s">
        <v>25</v>
      </c>
      <c r="U5" s="7" t="s">
        <v>16</v>
      </c>
      <c r="V5" s="8" t="s">
        <v>17</v>
      </c>
      <c r="W5" s="8" t="s">
        <v>18</v>
      </c>
      <c r="X5" s="8" t="s">
        <v>19</v>
      </c>
      <c r="Y5" s="8" t="s">
        <v>20</v>
      </c>
      <c r="Z5" s="9" t="s">
        <v>25</v>
      </c>
    </row>
    <row r="6" spans="1:26" x14ac:dyDescent="0.3">
      <c r="B6" s="41">
        <v>1967</v>
      </c>
      <c r="C6" s="42">
        <v>0.279625901109395</v>
      </c>
      <c r="D6" s="43" t="s">
        <v>95</v>
      </c>
      <c r="E6" s="43" t="s">
        <v>95</v>
      </c>
      <c r="F6" s="43" t="s">
        <v>95</v>
      </c>
      <c r="G6" s="43" t="s">
        <v>95</v>
      </c>
      <c r="H6" s="43" t="s">
        <v>95</v>
      </c>
      <c r="I6" s="42">
        <v>0.27646532281866171</v>
      </c>
      <c r="J6" s="43" t="s">
        <v>95</v>
      </c>
      <c r="K6" s="43" t="s">
        <v>95</v>
      </c>
      <c r="L6" s="43" t="s">
        <v>95</v>
      </c>
      <c r="M6" s="43" t="s">
        <v>95</v>
      </c>
      <c r="N6" s="43" t="s">
        <v>95</v>
      </c>
      <c r="O6" s="44">
        <f>C6-I6</f>
        <v>3.1605782907332958E-3</v>
      </c>
      <c r="P6" s="43" t="s">
        <v>95</v>
      </c>
      <c r="Q6" s="43" t="s">
        <v>95</v>
      </c>
      <c r="R6" s="43" t="s">
        <v>95</v>
      </c>
      <c r="S6" s="43" t="s">
        <v>95</v>
      </c>
      <c r="T6" s="45" t="s">
        <v>95</v>
      </c>
      <c r="U6" s="75">
        <f>O6/C6</f>
        <v>1.1302881021371539E-2</v>
      </c>
      <c r="V6" s="43" t="s">
        <v>95</v>
      </c>
      <c r="W6" s="43" t="s">
        <v>95</v>
      </c>
      <c r="X6" s="43" t="s">
        <v>95</v>
      </c>
      <c r="Y6" s="43" t="s">
        <v>95</v>
      </c>
      <c r="Z6" s="45" t="s">
        <v>95</v>
      </c>
    </row>
    <row r="7" spans="1:26" x14ac:dyDescent="0.3">
      <c r="B7" s="47">
        <v>1968</v>
      </c>
      <c r="C7" s="42">
        <v>0.26125799908491598</v>
      </c>
      <c r="D7" s="43" t="s">
        <v>95</v>
      </c>
      <c r="E7" s="43" t="s">
        <v>95</v>
      </c>
      <c r="F7" s="43" t="s">
        <v>95</v>
      </c>
      <c r="G7" s="43" t="s">
        <v>95</v>
      </c>
      <c r="H7" s="43" t="s">
        <v>95</v>
      </c>
      <c r="I7" s="42">
        <v>0.25204816346688569</v>
      </c>
      <c r="J7" s="43" t="s">
        <v>95</v>
      </c>
      <c r="K7" s="43" t="s">
        <v>95</v>
      </c>
      <c r="L7" s="43" t="s">
        <v>95</v>
      </c>
      <c r="M7" s="43" t="s">
        <v>95</v>
      </c>
      <c r="N7" s="43" t="s">
        <v>95</v>
      </c>
      <c r="O7" s="48">
        <f t="shared" ref="O7:O62" si="0">C7-I7</f>
        <v>9.2098356180302932E-3</v>
      </c>
      <c r="P7" s="43" t="s">
        <v>95</v>
      </c>
      <c r="Q7" s="43" t="s">
        <v>95</v>
      </c>
      <c r="R7" s="43" t="s">
        <v>95</v>
      </c>
      <c r="S7" s="43" t="s">
        <v>95</v>
      </c>
      <c r="T7" s="45" t="s">
        <v>95</v>
      </c>
      <c r="U7" s="46">
        <f t="shared" ref="U7:U8" si="1">O7/C7</f>
        <v>3.5251879943537519E-2</v>
      </c>
      <c r="V7" s="43" t="s">
        <v>95</v>
      </c>
      <c r="W7" s="43" t="s">
        <v>95</v>
      </c>
      <c r="X7" s="43" t="s">
        <v>95</v>
      </c>
      <c r="Y7" s="43" t="s">
        <v>95</v>
      </c>
      <c r="Z7" s="45" t="s">
        <v>95</v>
      </c>
    </row>
    <row r="8" spans="1:26" x14ac:dyDescent="0.3">
      <c r="B8" s="47">
        <v>1969</v>
      </c>
      <c r="C8" s="42">
        <v>0.24851661183447041</v>
      </c>
      <c r="D8" s="43" t="s">
        <v>95</v>
      </c>
      <c r="E8" s="43" t="s">
        <v>95</v>
      </c>
      <c r="F8" s="43" t="s">
        <v>95</v>
      </c>
      <c r="G8" s="43" t="s">
        <v>95</v>
      </c>
      <c r="H8" s="43" t="s">
        <v>95</v>
      </c>
      <c r="I8" s="42">
        <v>0.23994649457191569</v>
      </c>
      <c r="J8" s="43" t="s">
        <v>95</v>
      </c>
      <c r="K8" s="43" t="s">
        <v>95</v>
      </c>
      <c r="L8" s="43" t="s">
        <v>95</v>
      </c>
      <c r="M8" s="43" t="s">
        <v>95</v>
      </c>
      <c r="N8" s="43" t="s">
        <v>95</v>
      </c>
      <c r="O8" s="48">
        <f t="shared" si="0"/>
        <v>8.5701172625547162E-3</v>
      </c>
      <c r="P8" s="43" t="s">
        <v>95</v>
      </c>
      <c r="Q8" s="43" t="s">
        <v>95</v>
      </c>
      <c r="R8" s="43" t="s">
        <v>95</v>
      </c>
      <c r="S8" s="43" t="s">
        <v>95</v>
      </c>
      <c r="T8" s="45" t="s">
        <v>95</v>
      </c>
      <c r="U8" s="46">
        <f t="shared" si="1"/>
        <v>3.4485088136735981E-2</v>
      </c>
      <c r="V8" s="43" t="s">
        <v>95</v>
      </c>
      <c r="W8" s="43" t="s">
        <v>95</v>
      </c>
      <c r="X8" s="43" t="s">
        <v>95</v>
      </c>
      <c r="Y8" s="43" t="s">
        <v>95</v>
      </c>
      <c r="Z8" s="45" t="s">
        <v>95</v>
      </c>
    </row>
    <row r="9" spans="1:26" x14ac:dyDescent="0.3">
      <c r="B9" s="47">
        <v>1970</v>
      </c>
      <c r="C9" s="42">
        <v>0.25711080075483261</v>
      </c>
      <c r="D9" s="49">
        <v>0.20434254081178899</v>
      </c>
      <c r="E9" s="49">
        <v>0.5184133716449062</v>
      </c>
      <c r="F9" s="49">
        <v>0.44177209335627432</v>
      </c>
      <c r="G9" s="43" t="s">
        <v>95</v>
      </c>
      <c r="H9" s="45" t="s">
        <v>95</v>
      </c>
      <c r="I9" s="42">
        <v>0.23503476442681839</v>
      </c>
      <c r="J9" s="49">
        <v>0.18009764760106789</v>
      </c>
      <c r="K9" s="49">
        <v>0.49430176049752211</v>
      </c>
      <c r="L9" s="49">
        <v>0.45957588434227431</v>
      </c>
      <c r="M9" s="43" t="s">
        <v>95</v>
      </c>
      <c r="N9" s="45" t="s">
        <v>95</v>
      </c>
      <c r="O9" s="48">
        <f t="shared" si="0"/>
        <v>2.207603632801422E-2</v>
      </c>
      <c r="P9" s="11">
        <f>D9-J9</f>
        <v>2.4244893210721097E-2</v>
      </c>
      <c r="Q9" s="11">
        <f t="shared" ref="Q9:R24" si="2">E9-K9</f>
        <v>2.4111611147384082E-2</v>
      </c>
      <c r="R9" s="11">
        <f t="shared" si="2"/>
        <v>-1.780379098599999E-2</v>
      </c>
      <c r="S9" s="43" t="s">
        <v>95</v>
      </c>
      <c r="T9" s="45" t="s">
        <v>95</v>
      </c>
      <c r="U9" s="46">
        <f t="shared" ref="U9:U40" si="3">O9/C9</f>
        <v>8.5861956258557845E-2</v>
      </c>
      <c r="V9" s="25">
        <f t="shared" ref="V9:V40" si="4">P9/D9</f>
        <v>0.11864829082776264</v>
      </c>
      <c r="W9" s="25">
        <f t="shared" ref="W9:W40" si="5">Q9/E9</f>
        <v>4.6510395885196489E-2</v>
      </c>
      <c r="X9" s="25">
        <f t="shared" ref="X9:X40" si="6">R9/F9</f>
        <v>-4.0300850265889997E-2</v>
      </c>
      <c r="Y9" s="43" t="s">
        <v>95</v>
      </c>
      <c r="Z9" s="45" t="s">
        <v>95</v>
      </c>
    </row>
    <row r="10" spans="1:26" x14ac:dyDescent="0.3">
      <c r="B10" s="47">
        <v>1971</v>
      </c>
      <c r="C10" s="42">
        <v>0.27183523255754988</v>
      </c>
      <c r="D10" s="49">
        <v>0.21712490913682669</v>
      </c>
      <c r="E10" s="49">
        <v>0.53946988652725114</v>
      </c>
      <c r="F10" s="49">
        <v>0.45400109853401471</v>
      </c>
      <c r="G10" s="43" t="s">
        <v>95</v>
      </c>
      <c r="H10" s="45" t="s">
        <v>95</v>
      </c>
      <c r="I10" s="42">
        <v>0.23561957770389749</v>
      </c>
      <c r="J10" s="49">
        <v>0.17734890406322651</v>
      </c>
      <c r="K10" s="49">
        <v>0.50348272151624929</v>
      </c>
      <c r="L10" s="49">
        <v>0.46519295591517013</v>
      </c>
      <c r="M10" s="43" t="s">
        <v>95</v>
      </c>
      <c r="N10" s="45" t="s">
        <v>95</v>
      </c>
      <c r="O10" s="48">
        <f t="shared" si="0"/>
        <v>3.6215654853652385E-2</v>
      </c>
      <c r="P10" s="11">
        <f t="shared" ref="P10:P62" si="7">D10-J10</f>
        <v>3.9776005073600185E-2</v>
      </c>
      <c r="Q10" s="11">
        <f t="shared" si="2"/>
        <v>3.5987165011001854E-2</v>
      </c>
      <c r="R10" s="11">
        <f t="shared" si="2"/>
        <v>-1.1191857381155412E-2</v>
      </c>
      <c r="S10" s="43" t="s">
        <v>95</v>
      </c>
      <c r="T10" s="45" t="s">
        <v>95</v>
      </c>
      <c r="U10" s="46">
        <f t="shared" si="3"/>
        <v>0.13322649353771762</v>
      </c>
      <c r="V10" s="25">
        <f t="shared" si="4"/>
        <v>0.1831941126963666</v>
      </c>
      <c r="W10" s="25">
        <f t="shared" si="5"/>
        <v>6.6708385231033604E-2</v>
      </c>
      <c r="X10" s="25">
        <f t="shared" si="6"/>
        <v>-2.4651608591464442E-2</v>
      </c>
      <c r="Y10" s="43" t="s">
        <v>95</v>
      </c>
      <c r="Z10" s="45" t="s">
        <v>95</v>
      </c>
    </row>
    <row r="11" spans="1:26" x14ac:dyDescent="0.3">
      <c r="B11" s="47">
        <v>1972</v>
      </c>
      <c r="C11" s="42">
        <v>0.26107565255764897</v>
      </c>
      <c r="D11" s="49">
        <v>0.20431268319124871</v>
      </c>
      <c r="E11" s="49">
        <v>0.52221785644128993</v>
      </c>
      <c r="F11" s="49">
        <v>0.43273414809656291</v>
      </c>
      <c r="G11" s="43" t="s">
        <v>95</v>
      </c>
      <c r="H11" s="45" t="s">
        <v>95</v>
      </c>
      <c r="I11" s="42">
        <v>0.2179951229466302</v>
      </c>
      <c r="J11" s="49">
        <v>0.15663150742510981</v>
      </c>
      <c r="K11" s="49">
        <v>0.48569873002873931</v>
      </c>
      <c r="L11" s="49">
        <v>0.43340855291499991</v>
      </c>
      <c r="M11" s="43" t="s">
        <v>95</v>
      </c>
      <c r="N11" s="45" t="s">
        <v>95</v>
      </c>
      <c r="O11" s="48">
        <f t="shared" si="0"/>
        <v>4.308052961101877E-2</v>
      </c>
      <c r="P11" s="11">
        <f t="shared" si="7"/>
        <v>4.7681175766138895E-2</v>
      </c>
      <c r="Q11" s="11">
        <f t="shared" si="2"/>
        <v>3.6519126412550618E-2</v>
      </c>
      <c r="R11" s="11">
        <f t="shared" si="2"/>
        <v>-6.7440481843700217E-4</v>
      </c>
      <c r="S11" s="43" t="s">
        <v>95</v>
      </c>
      <c r="T11" s="45" t="s">
        <v>95</v>
      </c>
      <c r="U11" s="46">
        <f t="shared" si="3"/>
        <v>0.16501167071297856</v>
      </c>
      <c r="V11" s="25">
        <f t="shared" si="4"/>
        <v>0.23337354794321069</v>
      </c>
      <c r="W11" s="25">
        <f t="shared" si="5"/>
        <v>6.9930826688719833E-2</v>
      </c>
      <c r="X11" s="25">
        <f t="shared" si="6"/>
        <v>-1.5584737682557731E-3</v>
      </c>
      <c r="Y11" s="43" t="s">
        <v>95</v>
      </c>
      <c r="Z11" s="45" t="s">
        <v>95</v>
      </c>
    </row>
    <row r="12" spans="1:26" x14ac:dyDescent="0.3">
      <c r="B12" s="47">
        <v>1973</v>
      </c>
      <c r="C12" s="42">
        <v>0.25418663615116971</v>
      </c>
      <c r="D12" s="49">
        <v>0.2029087568714488</v>
      </c>
      <c r="E12" s="49">
        <v>0.50326301275273677</v>
      </c>
      <c r="F12" s="49">
        <v>0.40946027948922958</v>
      </c>
      <c r="G12" s="43" t="s">
        <v>95</v>
      </c>
      <c r="H12" s="45" t="s">
        <v>95</v>
      </c>
      <c r="I12" s="42">
        <v>0.20291687540368311</v>
      </c>
      <c r="J12" s="49">
        <v>0.147260633112509</v>
      </c>
      <c r="K12" s="49">
        <v>0.46139532166911779</v>
      </c>
      <c r="L12" s="49">
        <v>0.39279375917130671</v>
      </c>
      <c r="M12" s="43" t="s">
        <v>95</v>
      </c>
      <c r="N12" s="45" t="s">
        <v>95</v>
      </c>
      <c r="O12" s="48">
        <f t="shared" si="0"/>
        <v>5.1269760747486598E-2</v>
      </c>
      <c r="P12" s="11">
        <f t="shared" si="7"/>
        <v>5.5648123758939794E-2</v>
      </c>
      <c r="Q12" s="11">
        <f t="shared" si="2"/>
        <v>4.1867691083618985E-2</v>
      </c>
      <c r="R12" s="11">
        <f t="shared" si="2"/>
        <v>1.6666520317922873E-2</v>
      </c>
      <c r="S12" s="43" t="s">
        <v>95</v>
      </c>
      <c r="T12" s="45" t="s">
        <v>95</v>
      </c>
      <c r="U12" s="46">
        <f t="shared" si="3"/>
        <v>0.20170124410866147</v>
      </c>
      <c r="V12" s="25">
        <f t="shared" si="4"/>
        <v>0.27425195746576486</v>
      </c>
      <c r="W12" s="25">
        <f t="shared" si="5"/>
        <v>8.319246601217925E-2</v>
      </c>
      <c r="X12" s="25">
        <f t="shared" si="6"/>
        <v>4.070363146997575E-2</v>
      </c>
      <c r="Y12" s="43" t="s">
        <v>95</v>
      </c>
      <c r="Z12" s="45" t="s">
        <v>95</v>
      </c>
    </row>
    <row r="13" spans="1:26" x14ac:dyDescent="0.3">
      <c r="B13" s="47">
        <v>1974</v>
      </c>
      <c r="C13" s="42">
        <v>0.26716131714000929</v>
      </c>
      <c r="D13" s="49">
        <v>0.22033668979052021</v>
      </c>
      <c r="E13" s="49">
        <v>0.51793240113302574</v>
      </c>
      <c r="F13" s="49">
        <v>0.42190598360492698</v>
      </c>
      <c r="G13" s="43" t="s">
        <v>95</v>
      </c>
      <c r="H13" s="45" t="s">
        <v>95</v>
      </c>
      <c r="I13" s="42">
        <v>0.2141143420702887</v>
      </c>
      <c r="J13" s="49">
        <v>0.1631876670550883</v>
      </c>
      <c r="K13" s="49">
        <v>0.4673041450195668</v>
      </c>
      <c r="L13" s="49">
        <v>0.4173602884041363</v>
      </c>
      <c r="M13" s="43" t="s">
        <v>95</v>
      </c>
      <c r="N13" s="45" t="s">
        <v>95</v>
      </c>
      <c r="O13" s="48">
        <f t="shared" si="0"/>
        <v>5.3046975069720587E-2</v>
      </c>
      <c r="P13" s="11">
        <f t="shared" si="7"/>
        <v>5.7149022735431904E-2</v>
      </c>
      <c r="Q13" s="11">
        <f t="shared" si="2"/>
        <v>5.0628256113458947E-2</v>
      </c>
      <c r="R13" s="11">
        <f t="shared" si="2"/>
        <v>4.5456952007906781E-3</v>
      </c>
      <c r="S13" s="43" t="s">
        <v>95</v>
      </c>
      <c r="T13" s="45" t="s">
        <v>95</v>
      </c>
      <c r="U13" s="46">
        <f t="shared" si="3"/>
        <v>0.19855784376867944</v>
      </c>
      <c r="V13" s="25">
        <f t="shared" si="4"/>
        <v>0.25937134114960592</v>
      </c>
      <c r="W13" s="25">
        <f t="shared" si="5"/>
        <v>9.7750702606565806E-2</v>
      </c>
      <c r="X13" s="25">
        <f t="shared" si="6"/>
        <v>1.0774189931961879E-2</v>
      </c>
      <c r="Y13" s="43" t="s">
        <v>95</v>
      </c>
      <c r="Z13" s="45" t="s">
        <v>95</v>
      </c>
    </row>
    <row r="14" spans="1:26" x14ac:dyDescent="0.3">
      <c r="B14" s="47">
        <v>1975</v>
      </c>
      <c r="C14" s="42">
        <v>0.27358009844023912</v>
      </c>
      <c r="D14" s="49">
        <v>0.22609195384558811</v>
      </c>
      <c r="E14" s="49">
        <v>0.51040848516354964</v>
      </c>
      <c r="F14" s="49">
        <v>0.4626707185849393</v>
      </c>
      <c r="G14" s="43" t="s">
        <v>95</v>
      </c>
      <c r="H14" s="45" t="s">
        <v>95</v>
      </c>
      <c r="I14" s="42">
        <v>0.20591605290619849</v>
      </c>
      <c r="J14" s="49">
        <v>0.15740864846558009</v>
      </c>
      <c r="K14" s="49">
        <v>0.42928115536481087</v>
      </c>
      <c r="L14" s="49">
        <v>0.42777358483589129</v>
      </c>
      <c r="M14" s="43" t="s">
        <v>95</v>
      </c>
      <c r="N14" s="45" t="s">
        <v>95</v>
      </c>
      <c r="O14" s="48">
        <f t="shared" si="0"/>
        <v>6.7664045534040623E-2</v>
      </c>
      <c r="P14" s="11">
        <f t="shared" si="7"/>
        <v>6.8683305380008025E-2</v>
      </c>
      <c r="Q14" s="11">
        <f t="shared" si="2"/>
        <v>8.1127329798738768E-2</v>
      </c>
      <c r="R14" s="11">
        <f t="shared" si="2"/>
        <v>3.4897133749048015E-2</v>
      </c>
      <c r="S14" s="43" t="s">
        <v>95</v>
      </c>
      <c r="T14" s="45" t="s">
        <v>95</v>
      </c>
      <c r="U14" s="46">
        <f t="shared" si="3"/>
        <v>0.24732809849770987</v>
      </c>
      <c r="V14" s="25">
        <f t="shared" si="4"/>
        <v>0.30378482830448716</v>
      </c>
      <c r="W14" s="25">
        <f t="shared" si="5"/>
        <v>0.15894588776819263</v>
      </c>
      <c r="X14" s="25">
        <f t="shared" si="6"/>
        <v>7.5425421033298939E-2</v>
      </c>
      <c r="Y14" s="43" t="s">
        <v>95</v>
      </c>
      <c r="Z14" s="45" t="s">
        <v>95</v>
      </c>
    </row>
    <row r="15" spans="1:26" x14ac:dyDescent="0.3">
      <c r="B15" s="47">
        <v>1976</v>
      </c>
      <c r="C15" s="42">
        <v>0.2650046908765295</v>
      </c>
      <c r="D15" s="49">
        <v>0.21783720151398389</v>
      </c>
      <c r="E15" s="49">
        <v>0.50461620688380171</v>
      </c>
      <c r="F15" s="49">
        <v>0.4296403135337033</v>
      </c>
      <c r="G15" s="43" t="s">
        <v>95</v>
      </c>
      <c r="H15" s="45" t="s">
        <v>95</v>
      </c>
      <c r="I15" s="42">
        <v>0.19881878109912041</v>
      </c>
      <c r="J15" s="49">
        <v>0.1509111026623253</v>
      </c>
      <c r="K15" s="49">
        <v>0.42644784108199407</v>
      </c>
      <c r="L15" s="49">
        <v>0.38926266910404222</v>
      </c>
      <c r="M15" s="43" t="s">
        <v>95</v>
      </c>
      <c r="N15" s="45" t="s">
        <v>95</v>
      </c>
      <c r="O15" s="48">
        <f t="shared" si="0"/>
        <v>6.6185909777409097E-2</v>
      </c>
      <c r="P15" s="11">
        <f t="shared" si="7"/>
        <v>6.6926098851658594E-2</v>
      </c>
      <c r="Q15" s="11">
        <f t="shared" si="2"/>
        <v>7.8168365801807638E-2</v>
      </c>
      <c r="R15" s="11">
        <f t="shared" si="2"/>
        <v>4.0377644429661075E-2</v>
      </c>
      <c r="S15" s="43" t="s">
        <v>95</v>
      </c>
      <c r="T15" s="45" t="s">
        <v>95</v>
      </c>
      <c r="U15" s="46">
        <f t="shared" si="3"/>
        <v>0.24975372910755875</v>
      </c>
      <c r="V15" s="25">
        <f t="shared" si="4"/>
        <v>0.30722988721172279</v>
      </c>
      <c r="W15" s="25">
        <f t="shared" si="5"/>
        <v>0.15490657005356057</v>
      </c>
      <c r="X15" s="25">
        <f t="shared" si="6"/>
        <v>9.3980111171512851E-2</v>
      </c>
      <c r="Y15" s="43" t="s">
        <v>95</v>
      </c>
      <c r="Z15" s="45" t="s">
        <v>95</v>
      </c>
    </row>
    <row r="16" spans="1:26" x14ac:dyDescent="0.3">
      <c r="B16" s="47">
        <v>1977</v>
      </c>
      <c r="C16" s="42">
        <v>0.26006527088321291</v>
      </c>
      <c r="D16" s="49">
        <v>0.211811353809952</v>
      </c>
      <c r="E16" s="49">
        <v>0.50899868562519379</v>
      </c>
      <c r="F16" s="49">
        <v>0.40264207063900548</v>
      </c>
      <c r="G16" s="43" t="s">
        <v>95</v>
      </c>
      <c r="H16" s="45" t="s">
        <v>95</v>
      </c>
      <c r="I16" s="42">
        <v>0.19726847304481379</v>
      </c>
      <c r="J16" s="49">
        <v>0.1472586392016117</v>
      </c>
      <c r="K16" s="49">
        <v>0.42851289955920868</v>
      </c>
      <c r="L16" s="49">
        <v>0.38358930454235157</v>
      </c>
      <c r="M16" s="43" t="s">
        <v>95</v>
      </c>
      <c r="N16" s="45" t="s">
        <v>95</v>
      </c>
      <c r="O16" s="48">
        <f t="shared" si="0"/>
        <v>6.2796797838399115E-2</v>
      </c>
      <c r="P16" s="11">
        <f t="shared" si="7"/>
        <v>6.4552714608340306E-2</v>
      </c>
      <c r="Q16" s="11">
        <f t="shared" si="2"/>
        <v>8.048578606598511E-2</v>
      </c>
      <c r="R16" s="11">
        <f t="shared" si="2"/>
        <v>1.9052766096653906E-2</v>
      </c>
      <c r="S16" s="43" t="s">
        <v>95</v>
      </c>
      <c r="T16" s="45" t="s">
        <v>95</v>
      </c>
      <c r="U16" s="46">
        <f t="shared" si="3"/>
        <v>0.24146552757749484</v>
      </c>
      <c r="V16" s="25">
        <f t="shared" si="4"/>
        <v>0.30476512919255644</v>
      </c>
      <c r="W16" s="25">
        <f t="shared" si="5"/>
        <v>0.15812572475924155</v>
      </c>
      <c r="X16" s="25">
        <f t="shared" si="6"/>
        <v>4.7319362495867788E-2</v>
      </c>
      <c r="Y16" s="43" t="s">
        <v>95</v>
      </c>
      <c r="Z16" s="45" t="s">
        <v>95</v>
      </c>
    </row>
    <row r="17" spans="2:26" x14ac:dyDescent="0.3">
      <c r="B17" s="47">
        <v>1978</v>
      </c>
      <c r="C17" s="42">
        <v>0.24752946773800841</v>
      </c>
      <c r="D17" s="49">
        <v>0.20200966739899681</v>
      </c>
      <c r="E17" s="49">
        <v>0.48141313772000738</v>
      </c>
      <c r="F17" s="49">
        <v>0.38801354986783199</v>
      </c>
      <c r="G17" s="43" t="s">
        <v>95</v>
      </c>
      <c r="H17" s="45" t="s">
        <v>95</v>
      </c>
      <c r="I17" s="42">
        <v>0.187635620057064</v>
      </c>
      <c r="J17" s="49">
        <v>0.14207513069391001</v>
      </c>
      <c r="K17" s="49">
        <v>0.39655909148347152</v>
      </c>
      <c r="L17" s="49">
        <v>0.37261433395748811</v>
      </c>
      <c r="M17" s="43" t="s">
        <v>95</v>
      </c>
      <c r="N17" s="45" t="s">
        <v>95</v>
      </c>
      <c r="O17" s="48">
        <f t="shared" si="0"/>
        <v>5.9893847680944412E-2</v>
      </c>
      <c r="P17" s="11">
        <f t="shared" si="7"/>
        <v>5.9934536705086805E-2</v>
      </c>
      <c r="Q17" s="11">
        <f t="shared" si="2"/>
        <v>8.4854046236535863E-2</v>
      </c>
      <c r="R17" s="11">
        <f t="shared" si="2"/>
        <v>1.5399215910343877E-2</v>
      </c>
      <c r="S17" s="43" t="s">
        <v>95</v>
      </c>
      <c r="T17" s="45" t="s">
        <v>95</v>
      </c>
      <c r="U17" s="46">
        <f t="shared" si="3"/>
        <v>0.24196653525041151</v>
      </c>
      <c r="V17" s="25">
        <f t="shared" si="4"/>
        <v>0.2966914280726371</v>
      </c>
      <c r="W17" s="25">
        <f t="shared" si="5"/>
        <v>0.17626034602713203</v>
      </c>
      <c r="X17" s="25">
        <f t="shared" si="6"/>
        <v>3.9687314825962321E-2</v>
      </c>
      <c r="Y17" s="43" t="s">
        <v>95</v>
      </c>
      <c r="Z17" s="45" t="s">
        <v>95</v>
      </c>
    </row>
    <row r="18" spans="2:26" x14ac:dyDescent="0.3">
      <c r="B18" s="47">
        <v>1979</v>
      </c>
      <c r="C18" s="42">
        <v>0.24520526069414289</v>
      </c>
      <c r="D18" s="49">
        <v>0.19913985595422301</v>
      </c>
      <c r="E18" s="49">
        <v>0.48099248711176401</v>
      </c>
      <c r="F18" s="49">
        <v>0.38022251576961719</v>
      </c>
      <c r="G18" s="43" t="s">
        <v>95</v>
      </c>
      <c r="H18" s="45" t="s">
        <v>95</v>
      </c>
      <c r="I18" s="42">
        <v>0.1845977016173739</v>
      </c>
      <c r="J18" s="49">
        <v>0.1385433647762106</v>
      </c>
      <c r="K18" s="49">
        <v>0.39400378046577278</v>
      </c>
      <c r="L18" s="49">
        <v>0.36199437493250552</v>
      </c>
      <c r="M18" s="43" t="s">
        <v>95</v>
      </c>
      <c r="N18" s="45" t="s">
        <v>95</v>
      </c>
      <c r="O18" s="48">
        <f t="shared" si="0"/>
        <v>6.0607559076768985E-2</v>
      </c>
      <c r="P18" s="11">
        <f t="shared" si="7"/>
        <v>6.0596491178012413E-2</v>
      </c>
      <c r="Q18" s="11">
        <f t="shared" si="2"/>
        <v>8.6988706645991232E-2</v>
      </c>
      <c r="R18" s="11">
        <f t="shared" si="2"/>
        <v>1.8228140837111662E-2</v>
      </c>
      <c r="S18" s="43" t="s">
        <v>95</v>
      </c>
      <c r="T18" s="45" t="s">
        <v>95</v>
      </c>
      <c r="U18" s="46">
        <f t="shared" si="3"/>
        <v>0.24717071283543099</v>
      </c>
      <c r="V18" s="25">
        <f t="shared" si="4"/>
        <v>0.30429112689496945</v>
      </c>
      <c r="W18" s="25">
        <f t="shared" si="5"/>
        <v>0.18085252675844482</v>
      </c>
      <c r="X18" s="25">
        <f t="shared" si="6"/>
        <v>4.7940719134466986E-2</v>
      </c>
      <c r="Y18" s="43" t="s">
        <v>95</v>
      </c>
      <c r="Z18" s="45" t="s">
        <v>95</v>
      </c>
    </row>
    <row r="19" spans="2:26" x14ac:dyDescent="0.3">
      <c r="B19" s="47">
        <v>1980</v>
      </c>
      <c r="C19" s="42">
        <v>0.2605912229387487</v>
      </c>
      <c r="D19" s="49">
        <v>0.2119180848257064</v>
      </c>
      <c r="E19" s="49">
        <v>0.48680006869605752</v>
      </c>
      <c r="F19" s="49">
        <v>0.42699148095209971</v>
      </c>
      <c r="G19" s="43" t="s">
        <v>95</v>
      </c>
      <c r="H19" s="45" t="s">
        <v>95</v>
      </c>
      <c r="I19" s="42">
        <v>0.20118543831632629</v>
      </c>
      <c r="J19" s="49">
        <v>0.15003580444578249</v>
      </c>
      <c r="K19" s="49">
        <v>0.41782538219538451</v>
      </c>
      <c r="L19" s="49">
        <v>0.41341325306416649</v>
      </c>
      <c r="M19" s="43" t="s">
        <v>95</v>
      </c>
      <c r="N19" s="45" t="s">
        <v>95</v>
      </c>
      <c r="O19" s="48">
        <f t="shared" si="0"/>
        <v>5.9405784622422408E-2</v>
      </c>
      <c r="P19" s="11">
        <f t="shared" si="7"/>
        <v>6.188228037992391E-2</v>
      </c>
      <c r="Q19" s="11">
        <f t="shared" si="2"/>
        <v>6.897468650067301E-2</v>
      </c>
      <c r="R19" s="11">
        <f t="shared" si="2"/>
        <v>1.3578227887933225E-2</v>
      </c>
      <c r="S19" s="43" t="s">
        <v>95</v>
      </c>
      <c r="T19" s="45" t="s">
        <v>95</v>
      </c>
      <c r="U19" s="46">
        <f t="shared" si="3"/>
        <v>0.22796540862922918</v>
      </c>
      <c r="V19" s="25">
        <f t="shared" si="4"/>
        <v>0.29201037953329678</v>
      </c>
      <c r="W19" s="25">
        <f t="shared" si="5"/>
        <v>0.14168996870815689</v>
      </c>
      <c r="X19" s="25">
        <f t="shared" si="6"/>
        <v>3.1799762978073194E-2</v>
      </c>
      <c r="Y19" s="43" t="s">
        <v>95</v>
      </c>
      <c r="Z19" s="45" t="s">
        <v>95</v>
      </c>
    </row>
    <row r="20" spans="2:26" x14ac:dyDescent="0.3">
      <c r="B20" s="47">
        <v>1981</v>
      </c>
      <c r="C20" s="42">
        <v>0.26959453346815287</v>
      </c>
      <c r="D20" s="49">
        <v>0.22178151646174521</v>
      </c>
      <c r="E20" s="49">
        <v>0.49468903292131527</v>
      </c>
      <c r="F20" s="49">
        <v>0.42110388336775328</v>
      </c>
      <c r="G20" s="43" t="s">
        <v>95</v>
      </c>
      <c r="H20" s="45" t="s">
        <v>95</v>
      </c>
      <c r="I20" s="42">
        <v>0.21405726217829249</v>
      </c>
      <c r="J20" s="49">
        <v>0.16080881025208579</v>
      </c>
      <c r="K20" s="49">
        <v>0.43987210654005449</v>
      </c>
      <c r="L20" s="49">
        <v>0.41770488312004761</v>
      </c>
      <c r="M20" s="43" t="s">
        <v>95</v>
      </c>
      <c r="N20" s="45" t="s">
        <v>95</v>
      </c>
      <c r="O20" s="48">
        <f t="shared" si="0"/>
        <v>5.5537271289860385E-2</v>
      </c>
      <c r="P20" s="11">
        <f t="shared" si="7"/>
        <v>6.0972706209659416E-2</v>
      </c>
      <c r="Q20" s="11">
        <f t="shared" si="2"/>
        <v>5.4816926381260789E-2</v>
      </c>
      <c r="R20" s="11">
        <f t="shared" si="2"/>
        <v>3.3990002477056747E-3</v>
      </c>
      <c r="S20" s="43" t="s">
        <v>95</v>
      </c>
      <c r="T20" s="45" t="s">
        <v>95</v>
      </c>
      <c r="U20" s="46">
        <f t="shared" si="3"/>
        <v>0.20600295775812155</v>
      </c>
      <c r="V20" s="25">
        <f t="shared" si="4"/>
        <v>0.27492239742249447</v>
      </c>
      <c r="W20" s="25">
        <f t="shared" si="5"/>
        <v>0.11081087861913427</v>
      </c>
      <c r="X20" s="25">
        <f t="shared" si="6"/>
        <v>8.0716430837027009E-3</v>
      </c>
      <c r="Y20" s="43" t="s">
        <v>95</v>
      </c>
      <c r="Z20" s="45" t="s">
        <v>95</v>
      </c>
    </row>
    <row r="21" spans="2:26" x14ac:dyDescent="0.3">
      <c r="B21" s="47">
        <v>1982</v>
      </c>
      <c r="C21" s="42">
        <v>0.28151846226675231</v>
      </c>
      <c r="D21" s="49">
        <v>0.2308569648045026</v>
      </c>
      <c r="E21" s="49">
        <v>0.51023921810477713</v>
      </c>
      <c r="F21" s="49">
        <v>0.46394210758150778</v>
      </c>
      <c r="G21" s="43" t="s">
        <v>95</v>
      </c>
      <c r="H21" s="45" t="s">
        <v>95</v>
      </c>
      <c r="I21" s="42">
        <v>0.2235655909410276</v>
      </c>
      <c r="J21" s="49">
        <v>0.1678649617631025</v>
      </c>
      <c r="K21" s="49">
        <v>0.44811151640703728</v>
      </c>
      <c r="L21" s="49">
        <v>0.45332048684547682</v>
      </c>
      <c r="M21" s="43" t="s">
        <v>95</v>
      </c>
      <c r="N21" s="45" t="s">
        <v>95</v>
      </c>
      <c r="O21" s="48">
        <f t="shared" si="0"/>
        <v>5.7952871325724714E-2</v>
      </c>
      <c r="P21" s="11">
        <f t="shared" si="7"/>
        <v>6.2992003041400096E-2</v>
      </c>
      <c r="Q21" s="11">
        <f t="shared" si="2"/>
        <v>6.2127701697739846E-2</v>
      </c>
      <c r="R21" s="11">
        <f t="shared" si="2"/>
        <v>1.0621620736030957E-2</v>
      </c>
      <c r="S21" s="43" t="s">
        <v>95</v>
      </c>
      <c r="T21" s="45" t="s">
        <v>95</v>
      </c>
      <c r="U21" s="46">
        <f t="shared" si="3"/>
        <v>0.2058581553021257</v>
      </c>
      <c r="V21" s="25">
        <f t="shared" si="4"/>
        <v>0.27286160976232116</v>
      </c>
      <c r="W21" s="25">
        <f t="shared" si="5"/>
        <v>0.12176190989102288</v>
      </c>
      <c r="X21" s="25">
        <f t="shared" si="6"/>
        <v>2.2894280476934065E-2</v>
      </c>
      <c r="Y21" s="43" t="s">
        <v>95</v>
      </c>
      <c r="Z21" s="45" t="s">
        <v>95</v>
      </c>
    </row>
    <row r="22" spans="2:26" x14ac:dyDescent="0.3">
      <c r="B22" s="47">
        <v>1983</v>
      </c>
      <c r="C22" s="42">
        <v>0.28472844392146007</v>
      </c>
      <c r="D22" s="49">
        <v>0.2328361075620741</v>
      </c>
      <c r="E22" s="49">
        <v>0.51533492875821463</v>
      </c>
      <c r="F22" s="49">
        <v>0.46093181892597967</v>
      </c>
      <c r="G22" s="43" t="s">
        <v>95</v>
      </c>
      <c r="H22" s="45" t="s">
        <v>95</v>
      </c>
      <c r="I22" s="42">
        <v>0.22679718740556501</v>
      </c>
      <c r="J22" s="49">
        <v>0.16866723244185861</v>
      </c>
      <c r="K22" s="49">
        <v>0.46248617820701698</v>
      </c>
      <c r="L22" s="49">
        <v>0.44864244773373102</v>
      </c>
      <c r="M22" s="43" t="s">
        <v>95</v>
      </c>
      <c r="N22" s="45" t="s">
        <v>95</v>
      </c>
      <c r="O22" s="48">
        <f t="shared" si="0"/>
        <v>5.7931256515895063E-2</v>
      </c>
      <c r="P22" s="11">
        <f t="shared" si="7"/>
        <v>6.4168875120215491E-2</v>
      </c>
      <c r="Q22" s="11">
        <f t="shared" si="2"/>
        <v>5.2848750551197643E-2</v>
      </c>
      <c r="R22" s="11">
        <f t="shared" si="2"/>
        <v>1.2289371192248655E-2</v>
      </c>
      <c r="S22" s="43" t="s">
        <v>95</v>
      </c>
      <c r="T22" s="45" t="s">
        <v>95</v>
      </c>
      <c r="U22" s="46">
        <f t="shared" si="3"/>
        <v>0.20346143054072571</v>
      </c>
      <c r="V22" s="25">
        <f t="shared" si="4"/>
        <v>0.27559675254882049</v>
      </c>
      <c r="W22" s="25">
        <f t="shared" si="5"/>
        <v>0.1025522385578356</v>
      </c>
      <c r="X22" s="25">
        <f t="shared" si="6"/>
        <v>2.666201526482637E-2</v>
      </c>
      <c r="Y22" s="43" t="s">
        <v>95</v>
      </c>
      <c r="Z22" s="45" t="s">
        <v>95</v>
      </c>
    </row>
    <row r="23" spans="2:26" x14ac:dyDescent="0.3">
      <c r="B23" s="47">
        <v>1984</v>
      </c>
      <c r="C23" s="42">
        <v>0.26896532142145801</v>
      </c>
      <c r="D23" s="49">
        <v>0.21569474774356179</v>
      </c>
      <c r="E23" s="49">
        <v>0.49440783702859109</v>
      </c>
      <c r="F23" s="49">
        <v>0.44218380438509908</v>
      </c>
      <c r="G23" s="43" t="s">
        <v>95</v>
      </c>
      <c r="H23" s="45" t="s">
        <v>95</v>
      </c>
      <c r="I23" s="42">
        <v>0.2173533886467445</v>
      </c>
      <c r="J23" s="49">
        <v>0.15937495661703219</v>
      </c>
      <c r="K23" s="49">
        <v>0.44482683042561261</v>
      </c>
      <c r="L23" s="49">
        <v>0.43198486418778159</v>
      </c>
      <c r="M23" s="43" t="s">
        <v>95</v>
      </c>
      <c r="N23" s="45" t="s">
        <v>95</v>
      </c>
      <c r="O23" s="48">
        <f t="shared" si="0"/>
        <v>5.1611932774713515E-2</v>
      </c>
      <c r="P23" s="11">
        <f t="shared" si="7"/>
        <v>5.63197911265296E-2</v>
      </c>
      <c r="Q23" s="11">
        <f t="shared" si="2"/>
        <v>4.9581006602978483E-2</v>
      </c>
      <c r="R23" s="11">
        <f t="shared" si="2"/>
        <v>1.0198940197317485E-2</v>
      </c>
      <c r="S23" s="43" t="s">
        <v>95</v>
      </c>
      <c r="T23" s="45" t="s">
        <v>95</v>
      </c>
      <c r="U23" s="46">
        <f t="shared" si="3"/>
        <v>0.19189065899629365</v>
      </c>
      <c r="V23" s="25">
        <f t="shared" si="4"/>
        <v>0.26110877393031318</v>
      </c>
      <c r="W23" s="25">
        <f t="shared" si="5"/>
        <v>0.10028361787499591</v>
      </c>
      <c r="X23" s="25">
        <f t="shared" si="6"/>
        <v>2.3064933849171916E-2</v>
      </c>
      <c r="Y23" s="43" t="s">
        <v>95</v>
      </c>
      <c r="Z23" s="45" t="s">
        <v>95</v>
      </c>
    </row>
    <row r="24" spans="2:26" x14ac:dyDescent="0.3">
      <c r="B24" s="47">
        <v>1985</v>
      </c>
      <c r="C24" s="42">
        <v>0.26609589285745988</v>
      </c>
      <c r="D24" s="49">
        <v>0.21216705868591451</v>
      </c>
      <c r="E24" s="49">
        <v>0.47710963046071181</v>
      </c>
      <c r="F24" s="49">
        <v>0.45377707174518078</v>
      </c>
      <c r="G24" s="43" t="s">
        <v>95</v>
      </c>
      <c r="H24" s="45" t="s">
        <v>95</v>
      </c>
      <c r="I24" s="42">
        <v>0.2144459726285062</v>
      </c>
      <c r="J24" s="49">
        <v>0.15522806481668319</v>
      </c>
      <c r="K24" s="49">
        <v>0.4198049490867462</v>
      </c>
      <c r="L24" s="49">
        <v>0.45184490001154431</v>
      </c>
      <c r="M24" s="43" t="s">
        <v>95</v>
      </c>
      <c r="N24" s="45" t="s">
        <v>95</v>
      </c>
      <c r="O24" s="48">
        <f t="shared" si="0"/>
        <v>5.1649920228953677E-2</v>
      </c>
      <c r="P24" s="11">
        <f t="shared" si="7"/>
        <v>5.6938993869231319E-2</v>
      </c>
      <c r="Q24" s="11">
        <f t="shared" si="2"/>
        <v>5.7304681373965605E-2</v>
      </c>
      <c r="R24" s="11">
        <f t="shared" si="2"/>
        <v>1.9321717336364674E-3</v>
      </c>
      <c r="S24" s="43" t="s">
        <v>95</v>
      </c>
      <c r="T24" s="45" t="s">
        <v>95</v>
      </c>
      <c r="U24" s="46">
        <f t="shared" si="3"/>
        <v>0.19410265853528635</v>
      </c>
      <c r="V24" s="25">
        <f t="shared" si="4"/>
        <v>0.26836868183916346</v>
      </c>
      <c r="W24" s="25">
        <f t="shared" si="5"/>
        <v>0.12010799555362241</v>
      </c>
      <c r="X24" s="25">
        <f t="shared" si="6"/>
        <v>4.2579756756010835E-3</v>
      </c>
      <c r="Y24" s="43" t="s">
        <v>95</v>
      </c>
      <c r="Z24" s="45" t="s">
        <v>95</v>
      </c>
    </row>
    <row r="25" spans="2:26" x14ac:dyDescent="0.3">
      <c r="B25" s="47">
        <v>1986</v>
      </c>
      <c r="C25" s="42">
        <v>0.257976681777488</v>
      </c>
      <c r="D25" s="49">
        <v>0.20523184852254731</v>
      </c>
      <c r="E25" s="49">
        <v>0.46348976356717148</v>
      </c>
      <c r="F25" s="49">
        <v>0.43924202239239579</v>
      </c>
      <c r="G25" s="43" t="s">
        <v>95</v>
      </c>
      <c r="H25" s="45" t="s">
        <v>95</v>
      </c>
      <c r="I25" s="42">
        <v>0.20661932493299201</v>
      </c>
      <c r="J25" s="49">
        <v>0.14792593279343841</v>
      </c>
      <c r="K25" s="49">
        <v>0.41108340237597202</v>
      </c>
      <c r="L25" s="49">
        <v>0.43045283932432421</v>
      </c>
      <c r="M25" s="43" t="s">
        <v>95</v>
      </c>
      <c r="N25" s="45" t="s">
        <v>95</v>
      </c>
      <c r="O25" s="48">
        <f t="shared" si="0"/>
        <v>5.1357356844495994E-2</v>
      </c>
      <c r="P25" s="11">
        <f t="shared" si="7"/>
        <v>5.7305915729108897E-2</v>
      </c>
      <c r="Q25" s="11">
        <f t="shared" ref="Q25:Q62" si="8">E25-K25</f>
        <v>5.2406361191199458E-2</v>
      </c>
      <c r="R25" s="11">
        <f t="shared" ref="R25:R62" si="9">F25-L25</f>
        <v>8.7891830680715821E-3</v>
      </c>
      <c r="S25" s="43" t="s">
        <v>95</v>
      </c>
      <c r="T25" s="45" t="s">
        <v>95</v>
      </c>
      <c r="U25" s="46">
        <f t="shared" si="3"/>
        <v>0.19907751541975849</v>
      </c>
      <c r="V25" s="25">
        <f t="shared" si="4"/>
        <v>0.27922525739377685</v>
      </c>
      <c r="W25" s="25">
        <f t="shared" si="5"/>
        <v>0.1130690800760359</v>
      </c>
      <c r="X25" s="25">
        <f t="shared" si="6"/>
        <v>2.0009886622869125E-2</v>
      </c>
      <c r="Y25" s="43" t="s">
        <v>95</v>
      </c>
      <c r="Z25" s="45" t="s">
        <v>95</v>
      </c>
    </row>
    <row r="26" spans="2:26" x14ac:dyDescent="0.3">
      <c r="B26" s="47">
        <v>1987</v>
      </c>
      <c r="C26" s="42">
        <v>0.247405212726339</v>
      </c>
      <c r="D26" s="49">
        <v>0.19022978866701609</v>
      </c>
      <c r="E26" s="49">
        <v>0.46426916405715279</v>
      </c>
      <c r="F26" s="49">
        <v>0.43871143068709068</v>
      </c>
      <c r="G26" s="43" t="s">
        <v>95</v>
      </c>
      <c r="H26" s="45" t="s">
        <v>95</v>
      </c>
      <c r="I26" s="42">
        <v>0.19600164349294891</v>
      </c>
      <c r="J26" s="49">
        <v>0.1349783205907806</v>
      </c>
      <c r="K26" s="49">
        <v>0.40198405583360752</v>
      </c>
      <c r="L26" s="49">
        <v>0.42867713070961311</v>
      </c>
      <c r="M26" s="43" t="s">
        <v>95</v>
      </c>
      <c r="N26" s="45" t="s">
        <v>95</v>
      </c>
      <c r="O26" s="48">
        <f t="shared" si="0"/>
        <v>5.1403569233390095E-2</v>
      </c>
      <c r="P26" s="11">
        <f t="shared" si="7"/>
        <v>5.5251468076235488E-2</v>
      </c>
      <c r="Q26" s="11">
        <f t="shared" si="8"/>
        <v>6.2285108223545271E-2</v>
      </c>
      <c r="R26" s="11">
        <f t="shared" si="9"/>
        <v>1.0034299977477568E-2</v>
      </c>
      <c r="S26" s="43" t="s">
        <v>95</v>
      </c>
      <c r="T26" s="45" t="s">
        <v>95</v>
      </c>
      <c r="U26" s="46">
        <f t="shared" si="3"/>
        <v>0.20777076063570596</v>
      </c>
      <c r="V26" s="25">
        <f t="shared" si="4"/>
        <v>0.29044593101530125</v>
      </c>
      <c r="W26" s="25">
        <f t="shared" si="5"/>
        <v>0.13415732304779518</v>
      </c>
      <c r="X26" s="25">
        <f t="shared" si="6"/>
        <v>2.28722100123133E-2</v>
      </c>
      <c r="Y26" s="43" t="s">
        <v>95</v>
      </c>
      <c r="Z26" s="45" t="s">
        <v>95</v>
      </c>
    </row>
    <row r="27" spans="2:26" x14ac:dyDescent="0.3">
      <c r="B27" s="47">
        <v>1988</v>
      </c>
      <c r="C27" s="42">
        <v>0.2469487870574022</v>
      </c>
      <c r="D27" s="49">
        <v>0.19117522502885109</v>
      </c>
      <c r="E27" s="49">
        <v>0.44863667897075338</v>
      </c>
      <c r="F27" s="49">
        <v>0.42796955865923869</v>
      </c>
      <c r="G27" s="43" t="s">
        <v>95</v>
      </c>
      <c r="H27" s="45" t="s">
        <v>95</v>
      </c>
      <c r="I27" s="42">
        <v>0.19440125742370701</v>
      </c>
      <c r="J27" s="49">
        <v>0.13365419702639081</v>
      </c>
      <c r="K27" s="49">
        <v>0.39325770803478788</v>
      </c>
      <c r="L27" s="49">
        <v>0.41768833985418002</v>
      </c>
      <c r="M27" s="43" t="s">
        <v>95</v>
      </c>
      <c r="N27" s="45" t="s">
        <v>95</v>
      </c>
      <c r="O27" s="48">
        <f t="shared" si="0"/>
        <v>5.2547529633695189E-2</v>
      </c>
      <c r="P27" s="11">
        <f t="shared" si="7"/>
        <v>5.7521028002460284E-2</v>
      </c>
      <c r="Q27" s="11">
        <f t="shared" si="8"/>
        <v>5.5378970935965499E-2</v>
      </c>
      <c r="R27" s="11">
        <f t="shared" si="9"/>
        <v>1.0281218805058667E-2</v>
      </c>
      <c r="S27" s="43" t="s">
        <v>95</v>
      </c>
      <c r="T27" s="45" t="s">
        <v>95</v>
      </c>
      <c r="U27" s="46">
        <f t="shared" si="3"/>
        <v>0.21278715421056407</v>
      </c>
      <c r="V27" s="25">
        <f t="shared" si="4"/>
        <v>0.30088118370871297</v>
      </c>
      <c r="W27" s="25">
        <f t="shared" si="5"/>
        <v>0.12343834896204653</v>
      </c>
      <c r="X27" s="25">
        <f t="shared" si="6"/>
        <v>2.4023247908725349E-2</v>
      </c>
      <c r="Y27" s="43" t="s">
        <v>95</v>
      </c>
      <c r="Z27" s="45" t="s">
        <v>95</v>
      </c>
    </row>
    <row r="28" spans="2:26" x14ac:dyDescent="0.3">
      <c r="B28" s="47">
        <v>1989</v>
      </c>
      <c r="C28" s="42">
        <v>0.24489715575350199</v>
      </c>
      <c r="D28" s="49">
        <v>0.18915751280062101</v>
      </c>
      <c r="E28" s="49">
        <v>0.44841457826580838</v>
      </c>
      <c r="F28" s="49">
        <v>0.42679254728577409</v>
      </c>
      <c r="G28" s="43" t="s">
        <v>95</v>
      </c>
      <c r="H28" s="45" t="s">
        <v>95</v>
      </c>
      <c r="I28" s="42">
        <v>0.19139983155499909</v>
      </c>
      <c r="J28" s="49">
        <v>0.13100176027974911</v>
      </c>
      <c r="K28" s="49">
        <v>0.38553196680336432</v>
      </c>
      <c r="L28" s="49">
        <v>0.41434692754429919</v>
      </c>
      <c r="M28" s="43" t="s">
        <v>95</v>
      </c>
      <c r="N28" s="45" t="s">
        <v>95</v>
      </c>
      <c r="O28" s="48">
        <f t="shared" si="0"/>
        <v>5.3497324198502894E-2</v>
      </c>
      <c r="P28" s="11">
        <f t="shared" si="7"/>
        <v>5.8155752520871906E-2</v>
      </c>
      <c r="Q28" s="11">
        <f t="shared" si="8"/>
        <v>6.288261146244406E-2</v>
      </c>
      <c r="R28" s="11">
        <f t="shared" si="9"/>
        <v>1.24456197414749E-2</v>
      </c>
      <c r="S28" s="43" t="s">
        <v>95</v>
      </c>
      <c r="T28" s="45" t="s">
        <v>95</v>
      </c>
      <c r="U28" s="46">
        <f t="shared" si="3"/>
        <v>0.2184481238007922</v>
      </c>
      <c r="V28" s="25">
        <f t="shared" si="4"/>
        <v>0.30744616832729349</v>
      </c>
      <c r="W28" s="25">
        <f t="shared" si="5"/>
        <v>0.14023320050305968</v>
      </c>
      <c r="X28" s="25">
        <f t="shared" si="6"/>
        <v>2.9160817874220035E-2</v>
      </c>
      <c r="Y28" s="43" t="s">
        <v>95</v>
      </c>
      <c r="Z28" s="45" t="s">
        <v>95</v>
      </c>
    </row>
    <row r="29" spans="2:26" x14ac:dyDescent="0.3">
      <c r="B29" s="47">
        <v>1990</v>
      </c>
      <c r="C29" s="42">
        <v>0.2499346571245229</v>
      </c>
      <c r="D29" s="49">
        <v>0.19372544980829989</v>
      </c>
      <c r="E29" s="49">
        <v>0.44953570526998182</v>
      </c>
      <c r="F29" s="49">
        <v>0.44657531411244028</v>
      </c>
      <c r="G29" s="43" t="s">
        <v>95</v>
      </c>
      <c r="H29" s="45" t="s">
        <v>95</v>
      </c>
      <c r="I29" s="42">
        <v>0.197666209746266</v>
      </c>
      <c r="J29" s="49">
        <v>0.13756938331862051</v>
      </c>
      <c r="K29" s="49">
        <v>0.38424005870449163</v>
      </c>
      <c r="L29" s="49">
        <v>0.43541191975511528</v>
      </c>
      <c r="M29" s="43" t="s">
        <v>95</v>
      </c>
      <c r="N29" s="45" t="s">
        <v>95</v>
      </c>
      <c r="O29" s="48">
        <f t="shared" si="0"/>
        <v>5.2268447378256894E-2</v>
      </c>
      <c r="P29" s="11">
        <f t="shared" si="7"/>
        <v>5.6156066489679385E-2</v>
      </c>
      <c r="Q29" s="11">
        <f t="shared" si="8"/>
        <v>6.5295646565490195E-2</v>
      </c>
      <c r="R29" s="11">
        <f t="shared" si="9"/>
        <v>1.1163394357324996E-2</v>
      </c>
      <c r="S29" s="43" t="s">
        <v>95</v>
      </c>
      <c r="T29" s="45" t="s">
        <v>95</v>
      </c>
      <c r="U29" s="46">
        <f t="shared" si="3"/>
        <v>0.20912844973002528</v>
      </c>
      <c r="V29" s="25">
        <f t="shared" si="4"/>
        <v>0.28987449271764942</v>
      </c>
      <c r="W29" s="25">
        <f t="shared" si="5"/>
        <v>0.14525130217693161</v>
      </c>
      <c r="X29" s="25">
        <f t="shared" si="6"/>
        <v>2.4997786497697537E-2</v>
      </c>
      <c r="Y29" s="43" t="s">
        <v>95</v>
      </c>
      <c r="Z29" s="45" t="s">
        <v>95</v>
      </c>
    </row>
    <row r="30" spans="2:26" x14ac:dyDescent="0.3">
      <c r="B30" s="47">
        <v>1991</v>
      </c>
      <c r="C30" s="42">
        <v>0.26628408331787462</v>
      </c>
      <c r="D30" s="49">
        <v>0.2077793355810251</v>
      </c>
      <c r="E30" s="49">
        <v>0.46430997996626711</v>
      </c>
      <c r="F30" s="49">
        <v>0.47397405381375801</v>
      </c>
      <c r="G30" s="43" t="s">
        <v>95</v>
      </c>
      <c r="H30" s="45" t="s">
        <v>95</v>
      </c>
      <c r="I30" s="42">
        <v>0.20116051995290871</v>
      </c>
      <c r="J30" s="49">
        <v>0.13813702828196389</v>
      </c>
      <c r="K30" s="49">
        <v>0.38647437956217051</v>
      </c>
      <c r="L30" s="49">
        <v>0.4467723954009904</v>
      </c>
      <c r="M30" s="43" t="s">
        <v>95</v>
      </c>
      <c r="N30" s="45" t="s">
        <v>95</v>
      </c>
      <c r="O30" s="48">
        <f t="shared" si="0"/>
        <v>6.5123563364965914E-2</v>
      </c>
      <c r="P30" s="11">
        <f t="shared" si="7"/>
        <v>6.9642307299061207E-2</v>
      </c>
      <c r="Q30" s="11">
        <f t="shared" si="8"/>
        <v>7.7835600404096594E-2</v>
      </c>
      <c r="R30" s="11">
        <f t="shared" si="9"/>
        <v>2.7201658412767615E-2</v>
      </c>
      <c r="S30" s="43" t="s">
        <v>95</v>
      </c>
      <c r="T30" s="45" t="s">
        <v>95</v>
      </c>
      <c r="U30" s="46">
        <f t="shared" si="3"/>
        <v>0.24456423588497084</v>
      </c>
      <c r="V30" s="25">
        <f t="shared" si="4"/>
        <v>0.33517436709630671</v>
      </c>
      <c r="W30" s="25">
        <f t="shared" si="5"/>
        <v>0.16763714708383284</v>
      </c>
      <c r="X30" s="25">
        <f t="shared" si="6"/>
        <v>5.739060649816953E-2</v>
      </c>
      <c r="Y30" s="43" t="s">
        <v>95</v>
      </c>
      <c r="Z30" s="45" t="s">
        <v>95</v>
      </c>
    </row>
    <row r="31" spans="2:26" x14ac:dyDescent="0.3">
      <c r="B31" s="47">
        <v>1992</v>
      </c>
      <c r="C31" s="42">
        <v>0.27105698372336567</v>
      </c>
      <c r="D31" s="49">
        <v>0.2122289003192051</v>
      </c>
      <c r="E31" s="49">
        <v>0.46916315668001041</v>
      </c>
      <c r="F31" s="49">
        <v>0.4773063311667668</v>
      </c>
      <c r="G31" s="43" t="s">
        <v>95</v>
      </c>
      <c r="H31" s="45" t="s">
        <v>95</v>
      </c>
      <c r="I31" s="42">
        <v>0.20406046842986131</v>
      </c>
      <c r="J31" s="49">
        <v>0.14044673534903021</v>
      </c>
      <c r="K31" s="49">
        <v>0.39282538214149332</v>
      </c>
      <c r="L31" s="49">
        <v>0.44804241347414803</v>
      </c>
      <c r="M31" s="43" t="s">
        <v>95</v>
      </c>
      <c r="N31" s="45" t="s">
        <v>95</v>
      </c>
      <c r="O31" s="48">
        <f t="shared" si="0"/>
        <v>6.6996515293504366E-2</v>
      </c>
      <c r="P31" s="11">
        <f t="shared" si="7"/>
        <v>7.1782164970174894E-2</v>
      </c>
      <c r="Q31" s="11">
        <f t="shared" si="8"/>
        <v>7.6337774538517089E-2</v>
      </c>
      <c r="R31" s="11">
        <f t="shared" si="9"/>
        <v>2.9263917692618768E-2</v>
      </c>
      <c r="S31" s="43" t="s">
        <v>95</v>
      </c>
      <c r="T31" s="45" t="s">
        <v>95</v>
      </c>
      <c r="U31" s="46">
        <f t="shared" si="3"/>
        <v>0.24716764118455409</v>
      </c>
      <c r="V31" s="25">
        <f t="shared" si="4"/>
        <v>0.33822992468137081</v>
      </c>
      <c r="W31" s="25">
        <f t="shared" si="5"/>
        <v>0.16271050582640434</v>
      </c>
      <c r="X31" s="25">
        <f t="shared" si="6"/>
        <v>6.1310558401946283E-2</v>
      </c>
      <c r="Y31" s="43" t="s">
        <v>95</v>
      </c>
      <c r="Z31" s="45" t="s">
        <v>95</v>
      </c>
    </row>
    <row r="32" spans="2:26" x14ac:dyDescent="0.3">
      <c r="B32" s="47">
        <v>1993</v>
      </c>
      <c r="C32" s="42">
        <v>0.28041887438886459</v>
      </c>
      <c r="D32" s="49">
        <v>0.2177081864731068</v>
      </c>
      <c r="E32" s="49">
        <v>0.47202445906216961</v>
      </c>
      <c r="F32" s="49">
        <v>0.48726225761023539</v>
      </c>
      <c r="G32" s="43" t="s">
        <v>95</v>
      </c>
      <c r="H32" s="45" t="s">
        <v>95</v>
      </c>
      <c r="I32" s="42">
        <v>0.2150306869402982</v>
      </c>
      <c r="J32" s="49">
        <v>0.14631678661619091</v>
      </c>
      <c r="K32" s="49">
        <v>0.40097287985264779</v>
      </c>
      <c r="L32" s="49">
        <v>0.45597222541462668</v>
      </c>
      <c r="M32" s="43" t="s">
        <v>95</v>
      </c>
      <c r="N32" s="45" t="s">
        <v>95</v>
      </c>
      <c r="O32" s="48">
        <f t="shared" si="0"/>
        <v>6.5388187448566393E-2</v>
      </c>
      <c r="P32" s="11">
        <f t="shared" si="7"/>
        <v>7.1391399856915894E-2</v>
      </c>
      <c r="Q32" s="11">
        <f t="shared" si="8"/>
        <v>7.105157920952182E-2</v>
      </c>
      <c r="R32" s="11">
        <f t="shared" si="9"/>
        <v>3.1290032195608719E-2</v>
      </c>
      <c r="S32" s="43" t="s">
        <v>95</v>
      </c>
      <c r="T32" s="45" t="s">
        <v>95</v>
      </c>
      <c r="U32" s="46">
        <f t="shared" si="3"/>
        <v>0.23318040767074327</v>
      </c>
      <c r="V32" s="25">
        <f t="shared" si="4"/>
        <v>0.32792244064618475</v>
      </c>
      <c r="W32" s="25">
        <f t="shared" si="5"/>
        <v>0.15052520657655946</v>
      </c>
      <c r="X32" s="25">
        <f t="shared" si="6"/>
        <v>6.4215998072721325E-2</v>
      </c>
      <c r="Y32" s="43" t="s">
        <v>95</v>
      </c>
      <c r="Z32" s="45" t="s">
        <v>95</v>
      </c>
    </row>
    <row r="33" spans="2:26" x14ac:dyDescent="0.3">
      <c r="B33" s="47">
        <v>1994</v>
      </c>
      <c r="C33" s="42">
        <v>0.27449752120125359</v>
      </c>
      <c r="D33" s="49">
        <v>0.21506038578523429</v>
      </c>
      <c r="E33" s="49">
        <v>0.44654667655340358</v>
      </c>
      <c r="F33" s="49">
        <v>0.4815123318635503</v>
      </c>
      <c r="G33" s="43" t="s">
        <v>95</v>
      </c>
      <c r="H33" s="45" t="s">
        <v>95</v>
      </c>
      <c r="I33" s="42">
        <v>0.2016177967574205</v>
      </c>
      <c r="J33" s="49">
        <v>0.14052699852364109</v>
      </c>
      <c r="K33" s="49">
        <v>0.35150376405169181</v>
      </c>
      <c r="L33" s="49">
        <v>0.4330888351539019</v>
      </c>
      <c r="M33" s="43" t="s">
        <v>95</v>
      </c>
      <c r="N33" s="45" t="s">
        <v>95</v>
      </c>
      <c r="O33" s="48">
        <f t="shared" si="0"/>
        <v>7.2879724443833088E-2</v>
      </c>
      <c r="P33" s="11">
        <f t="shared" si="7"/>
        <v>7.4533387261593198E-2</v>
      </c>
      <c r="Q33" s="11">
        <f t="shared" si="8"/>
        <v>9.5042912501711763E-2</v>
      </c>
      <c r="R33" s="11">
        <f t="shared" si="9"/>
        <v>4.8423496709648406E-2</v>
      </c>
      <c r="S33" s="43" t="s">
        <v>95</v>
      </c>
      <c r="T33" s="45" t="s">
        <v>95</v>
      </c>
      <c r="U33" s="46">
        <f t="shared" si="3"/>
        <v>0.26550230444667583</v>
      </c>
      <c r="V33" s="25">
        <f t="shared" si="4"/>
        <v>0.34656957853699966</v>
      </c>
      <c r="W33" s="25">
        <f t="shared" si="5"/>
        <v>0.2128398160642124</v>
      </c>
      <c r="X33" s="25">
        <f t="shared" si="6"/>
        <v>0.10056543416497696</v>
      </c>
      <c r="Y33" s="43" t="s">
        <v>95</v>
      </c>
      <c r="Z33" s="45" t="s">
        <v>95</v>
      </c>
    </row>
    <row r="34" spans="2:26" x14ac:dyDescent="0.3">
      <c r="B34" s="47">
        <v>1995</v>
      </c>
      <c r="C34" s="42">
        <v>0.26561374659491588</v>
      </c>
      <c r="D34" s="49">
        <v>0.20257110625809069</v>
      </c>
      <c r="E34" s="49">
        <v>0.43060813352568927</v>
      </c>
      <c r="F34" s="49">
        <v>0.47949122947431622</v>
      </c>
      <c r="G34" s="43" t="s">
        <v>95</v>
      </c>
      <c r="H34" s="45" t="s">
        <v>95</v>
      </c>
      <c r="I34" s="42">
        <v>0.18756097474391301</v>
      </c>
      <c r="J34" s="49">
        <v>0.12164959007565899</v>
      </c>
      <c r="K34" s="49">
        <v>0.34142631774775428</v>
      </c>
      <c r="L34" s="49">
        <v>0.42405596129794498</v>
      </c>
      <c r="M34" s="43" t="s">
        <v>95</v>
      </c>
      <c r="N34" s="45" t="s">
        <v>95</v>
      </c>
      <c r="O34" s="48">
        <f t="shared" si="0"/>
        <v>7.8052771851002872E-2</v>
      </c>
      <c r="P34" s="11">
        <f t="shared" si="7"/>
        <v>8.0921516182431694E-2</v>
      </c>
      <c r="Q34" s="11">
        <f t="shared" si="8"/>
        <v>8.9181815777934992E-2</v>
      </c>
      <c r="R34" s="11">
        <f t="shared" si="9"/>
        <v>5.5435268176371233E-2</v>
      </c>
      <c r="S34" s="43" t="s">
        <v>95</v>
      </c>
      <c r="T34" s="45" t="s">
        <v>95</v>
      </c>
      <c r="U34" s="46">
        <f t="shared" si="3"/>
        <v>0.29385817884659471</v>
      </c>
      <c r="V34" s="25">
        <f t="shared" si="4"/>
        <v>0.39947215413501097</v>
      </c>
      <c r="W34" s="25">
        <f t="shared" si="5"/>
        <v>0.20710666806904279</v>
      </c>
      <c r="X34" s="25">
        <f t="shared" si="6"/>
        <v>0.11561268438037323</v>
      </c>
      <c r="Y34" s="43" t="s">
        <v>95</v>
      </c>
      <c r="Z34" s="45" t="s">
        <v>95</v>
      </c>
    </row>
    <row r="35" spans="2:26" x14ac:dyDescent="0.3">
      <c r="B35" s="47">
        <v>1996</v>
      </c>
      <c r="C35" s="42">
        <v>0.26143923482773002</v>
      </c>
      <c r="D35" s="49">
        <v>0.20208015670693141</v>
      </c>
      <c r="E35" s="49">
        <v>0.42296046806590232</v>
      </c>
      <c r="F35" s="49">
        <v>0.45505506663576267</v>
      </c>
      <c r="G35" s="43" t="s">
        <v>95</v>
      </c>
      <c r="H35" s="45" t="s">
        <v>95</v>
      </c>
      <c r="I35" s="42">
        <v>0.1844986496761285</v>
      </c>
      <c r="J35" s="49">
        <v>0.11924200420302961</v>
      </c>
      <c r="K35" s="49">
        <v>0.33642087875208959</v>
      </c>
      <c r="L35" s="49">
        <v>0.40807083528146071</v>
      </c>
      <c r="M35" s="43" t="s">
        <v>95</v>
      </c>
      <c r="N35" s="45" t="s">
        <v>95</v>
      </c>
      <c r="O35" s="48">
        <f t="shared" si="0"/>
        <v>7.6940585151601515E-2</v>
      </c>
      <c r="P35" s="11">
        <f t="shared" si="7"/>
        <v>8.2838152503901807E-2</v>
      </c>
      <c r="Q35" s="11">
        <f t="shared" si="8"/>
        <v>8.6539589313812726E-2</v>
      </c>
      <c r="R35" s="11">
        <f t="shared" si="9"/>
        <v>4.6984231354301964E-2</v>
      </c>
      <c r="S35" s="43" t="s">
        <v>95</v>
      </c>
      <c r="T35" s="45" t="s">
        <v>95</v>
      </c>
      <c r="U35" s="46">
        <f t="shared" si="3"/>
        <v>0.29429624517643621</v>
      </c>
      <c r="V35" s="25">
        <f t="shared" si="4"/>
        <v>0.40992719846332359</v>
      </c>
      <c r="W35" s="25">
        <f t="shared" si="5"/>
        <v>0.20460443906149833</v>
      </c>
      <c r="X35" s="25">
        <f t="shared" si="6"/>
        <v>0.10324955109643753</v>
      </c>
      <c r="Y35" s="43" t="s">
        <v>95</v>
      </c>
      <c r="Z35" s="45" t="s">
        <v>95</v>
      </c>
    </row>
    <row r="36" spans="2:26" x14ac:dyDescent="0.3">
      <c r="B36" s="47">
        <v>1997</v>
      </c>
      <c r="C36" s="42">
        <v>0.25352503225337969</v>
      </c>
      <c r="D36" s="49">
        <v>0.19689763847649161</v>
      </c>
      <c r="E36" s="49">
        <v>0.40848135591069962</v>
      </c>
      <c r="F36" s="49">
        <v>0.43535051584988238</v>
      </c>
      <c r="G36" s="43" t="s">
        <v>95</v>
      </c>
      <c r="H36" s="45" t="s">
        <v>95</v>
      </c>
      <c r="I36" s="42">
        <v>0.17754967891907589</v>
      </c>
      <c r="J36" s="49">
        <v>0.11536116543612381</v>
      </c>
      <c r="K36" s="49">
        <v>0.31774394836524972</v>
      </c>
      <c r="L36" s="49">
        <v>0.39203779514709919</v>
      </c>
      <c r="M36" s="43" t="s">
        <v>95</v>
      </c>
      <c r="N36" s="45" t="s">
        <v>95</v>
      </c>
      <c r="O36" s="48">
        <f t="shared" si="0"/>
        <v>7.5975353334303802E-2</v>
      </c>
      <c r="P36" s="11">
        <f t="shared" si="7"/>
        <v>8.1536473040367805E-2</v>
      </c>
      <c r="Q36" s="11">
        <f t="shared" si="8"/>
        <v>9.07374075454499E-2</v>
      </c>
      <c r="R36" s="11">
        <f t="shared" si="9"/>
        <v>4.3312720702783192E-2</v>
      </c>
      <c r="S36" s="43" t="s">
        <v>95</v>
      </c>
      <c r="T36" s="45" t="s">
        <v>95</v>
      </c>
      <c r="U36" s="46">
        <f t="shared" si="3"/>
        <v>0.29967594386645025</v>
      </c>
      <c r="V36" s="25">
        <f t="shared" si="4"/>
        <v>0.41410589619693566</v>
      </c>
      <c r="W36" s="25">
        <f t="shared" si="5"/>
        <v>0.22213353493980889</v>
      </c>
      <c r="X36" s="25">
        <f t="shared" si="6"/>
        <v>9.9489306032471289E-2</v>
      </c>
      <c r="Y36" s="43" t="s">
        <v>95</v>
      </c>
      <c r="Z36" s="45" t="s">
        <v>95</v>
      </c>
    </row>
    <row r="37" spans="2:26" x14ac:dyDescent="0.3">
      <c r="B37" s="47">
        <v>1998</v>
      </c>
      <c r="C37" s="42">
        <v>0.2416955831985626</v>
      </c>
      <c r="D37" s="49">
        <v>0.18405374515938391</v>
      </c>
      <c r="E37" s="49">
        <v>0.40494422405077668</v>
      </c>
      <c r="F37" s="49">
        <v>0.41200411778327828</v>
      </c>
      <c r="G37" s="43" t="s">
        <v>95</v>
      </c>
      <c r="H37" s="45" t="s">
        <v>95</v>
      </c>
      <c r="I37" s="42">
        <v>0.16563894181381739</v>
      </c>
      <c r="J37" s="49">
        <v>0.10509657884906171</v>
      </c>
      <c r="K37" s="49">
        <v>0.30024035271084498</v>
      </c>
      <c r="L37" s="49">
        <v>0.36934629010096759</v>
      </c>
      <c r="M37" s="43" t="s">
        <v>95</v>
      </c>
      <c r="N37" s="45" t="s">
        <v>95</v>
      </c>
      <c r="O37" s="48">
        <f t="shared" si="0"/>
        <v>7.6056641384745216E-2</v>
      </c>
      <c r="P37" s="11">
        <f t="shared" si="7"/>
        <v>7.8957166310322208E-2</v>
      </c>
      <c r="Q37" s="11">
        <f t="shared" si="8"/>
        <v>0.1047038713399317</v>
      </c>
      <c r="R37" s="11">
        <f t="shared" si="9"/>
        <v>4.2657827682310689E-2</v>
      </c>
      <c r="S37" s="43" t="s">
        <v>95</v>
      </c>
      <c r="T37" s="45" t="s">
        <v>95</v>
      </c>
      <c r="U37" s="46">
        <f t="shared" si="3"/>
        <v>0.31467948391204831</v>
      </c>
      <c r="V37" s="25">
        <f t="shared" si="4"/>
        <v>0.42898972928775858</v>
      </c>
      <c r="W37" s="25">
        <f t="shared" si="5"/>
        <v>0.25856368635795801</v>
      </c>
      <c r="X37" s="25">
        <f t="shared" si="6"/>
        <v>0.10353738188789047</v>
      </c>
      <c r="Y37" s="43" t="s">
        <v>95</v>
      </c>
      <c r="Z37" s="45" t="s">
        <v>95</v>
      </c>
    </row>
    <row r="38" spans="2:26" x14ac:dyDescent="0.3">
      <c r="B38" s="47">
        <v>1999</v>
      </c>
      <c r="C38" s="42">
        <v>0.23472672160229299</v>
      </c>
      <c r="D38" s="49">
        <v>0.18301404291378229</v>
      </c>
      <c r="E38" s="49">
        <v>0.37420126014130178</v>
      </c>
      <c r="F38" s="49">
        <v>0.38710515978085308</v>
      </c>
      <c r="G38" s="43" t="s">
        <v>95</v>
      </c>
      <c r="H38" s="45" t="s">
        <v>95</v>
      </c>
      <c r="I38" s="42">
        <v>0.15784267262214119</v>
      </c>
      <c r="J38" s="49">
        <v>0.1018221000149243</v>
      </c>
      <c r="K38" s="49">
        <v>0.28146946332663481</v>
      </c>
      <c r="L38" s="49">
        <v>0.33380405387020001</v>
      </c>
      <c r="M38" s="43" t="s">
        <v>95</v>
      </c>
      <c r="N38" s="45" t="s">
        <v>95</v>
      </c>
      <c r="O38" s="48">
        <f t="shared" si="0"/>
        <v>7.6884048980151803E-2</v>
      </c>
      <c r="P38" s="11">
        <f t="shared" si="7"/>
        <v>8.1191942898857991E-2</v>
      </c>
      <c r="Q38" s="11">
        <f t="shared" si="8"/>
        <v>9.2731796814666978E-2</v>
      </c>
      <c r="R38" s="11">
        <f t="shared" si="9"/>
        <v>5.3301105910653068E-2</v>
      </c>
      <c r="S38" s="43" t="s">
        <v>95</v>
      </c>
      <c r="T38" s="45" t="s">
        <v>95</v>
      </c>
      <c r="U38" s="46">
        <f t="shared" si="3"/>
        <v>0.32754706603204542</v>
      </c>
      <c r="V38" s="25">
        <f t="shared" si="4"/>
        <v>0.44363777558374262</v>
      </c>
      <c r="W38" s="25">
        <f t="shared" si="5"/>
        <v>0.24781262569679913</v>
      </c>
      <c r="X38" s="25">
        <f t="shared" si="6"/>
        <v>0.13769154082272564</v>
      </c>
      <c r="Y38" s="43" t="s">
        <v>95</v>
      </c>
      <c r="Z38" s="45" t="s">
        <v>95</v>
      </c>
    </row>
    <row r="39" spans="2:26" x14ac:dyDescent="0.3">
      <c r="B39" s="47">
        <v>2000</v>
      </c>
      <c r="C39" s="42">
        <v>0.22627537355271141</v>
      </c>
      <c r="D39" s="49">
        <v>0.17810566746611259</v>
      </c>
      <c r="E39" s="49">
        <v>0.35966379248776359</v>
      </c>
      <c r="F39" s="49">
        <v>0.35267722908990112</v>
      </c>
      <c r="G39" s="43" t="s">
        <v>95</v>
      </c>
      <c r="H39" s="45" t="s">
        <v>95</v>
      </c>
      <c r="I39" s="42">
        <v>0.153181282142964</v>
      </c>
      <c r="J39" s="49">
        <v>9.9299390998191628E-2</v>
      </c>
      <c r="K39" s="49">
        <v>0.26931296161481522</v>
      </c>
      <c r="L39" s="49">
        <v>0.31593033103905382</v>
      </c>
      <c r="M39" s="43" t="s">
        <v>95</v>
      </c>
      <c r="N39" s="45" t="s">
        <v>95</v>
      </c>
      <c r="O39" s="48">
        <f t="shared" si="0"/>
        <v>7.3094091409747403E-2</v>
      </c>
      <c r="P39" s="11">
        <f t="shared" si="7"/>
        <v>7.880627646792096E-2</v>
      </c>
      <c r="Q39" s="11">
        <f t="shared" si="8"/>
        <v>9.0350830872948373E-2</v>
      </c>
      <c r="R39" s="11">
        <f t="shared" si="9"/>
        <v>3.6746898050847299E-2</v>
      </c>
      <c r="S39" s="43" t="s">
        <v>95</v>
      </c>
      <c r="T39" s="45" t="s">
        <v>95</v>
      </c>
      <c r="U39" s="46">
        <f t="shared" si="3"/>
        <v>0.32303157989360232</v>
      </c>
      <c r="V39" s="25">
        <f t="shared" si="4"/>
        <v>0.4424692239673681</v>
      </c>
      <c r="W39" s="25">
        <f t="shared" si="5"/>
        <v>0.25120913686640356</v>
      </c>
      <c r="X39" s="25">
        <f t="shared" si="6"/>
        <v>0.10419413282131727</v>
      </c>
      <c r="Y39" s="43" t="s">
        <v>95</v>
      </c>
      <c r="Z39" s="45" t="s">
        <v>95</v>
      </c>
    </row>
    <row r="40" spans="2:26" x14ac:dyDescent="0.3">
      <c r="B40" s="47">
        <v>2001</v>
      </c>
      <c r="C40" s="42">
        <v>0.23312141027414779</v>
      </c>
      <c r="D40" s="49">
        <v>0.18496472111683629</v>
      </c>
      <c r="E40" s="49">
        <v>0.36333872201304579</v>
      </c>
      <c r="F40" s="49">
        <v>0.35135646685948679</v>
      </c>
      <c r="G40" s="43" t="s">
        <v>95</v>
      </c>
      <c r="H40" s="45" t="s">
        <v>95</v>
      </c>
      <c r="I40" s="42">
        <v>0.15821446429053729</v>
      </c>
      <c r="J40" s="49">
        <v>0.1035376040509297</v>
      </c>
      <c r="K40" s="49">
        <v>0.27665044100535041</v>
      </c>
      <c r="L40" s="49">
        <v>0.31354186161429221</v>
      </c>
      <c r="M40" s="43" t="s">
        <v>95</v>
      </c>
      <c r="N40" s="45" t="s">
        <v>95</v>
      </c>
      <c r="O40" s="48">
        <f t="shared" si="0"/>
        <v>7.4906945983610501E-2</v>
      </c>
      <c r="P40" s="11">
        <f t="shared" si="7"/>
        <v>8.1427117065906593E-2</v>
      </c>
      <c r="Q40" s="11">
        <f t="shared" si="8"/>
        <v>8.6688281007695378E-2</v>
      </c>
      <c r="R40" s="11">
        <f t="shared" si="9"/>
        <v>3.7814605245194588E-2</v>
      </c>
      <c r="S40" s="43" t="s">
        <v>95</v>
      </c>
      <c r="T40" s="45" t="s">
        <v>95</v>
      </c>
      <c r="U40" s="46">
        <f t="shared" si="3"/>
        <v>0.3213216061773172</v>
      </c>
      <c r="V40" s="25">
        <f t="shared" si="4"/>
        <v>0.44023052922871542</v>
      </c>
      <c r="W40" s="25">
        <f t="shared" si="5"/>
        <v>0.23858806054968953</v>
      </c>
      <c r="X40" s="25">
        <f t="shared" si="6"/>
        <v>0.10762461719629389</v>
      </c>
      <c r="Y40" s="43" t="s">
        <v>95</v>
      </c>
      <c r="Z40" s="45" t="s">
        <v>95</v>
      </c>
    </row>
    <row r="41" spans="2:26" x14ac:dyDescent="0.3">
      <c r="B41" s="47">
        <v>2002</v>
      </c>
      <c r="C41" s="42">
        <v>0.241145051946342</v>
      </c>
      <c r="D41" s="49">
        <v>0.19450670506752399</v>
      </c>
      <c r="E41" s="49">
        <v>0.37547507919691903</v>
      </c>
      <c r="F41" s="49">
        <v>0.36011529498174633</v>
      </c>
      <c r="G41" s="49">
        <v>0.1972515088854665</v>
      </c>
      <c r="H41" s="50">
        <v>0.28040792348723381</v>
      </c>
      <c r="I41" s="42">
        <v>0.15851838859034589</v>
      </c>
      <c r="J41" s="49">
        <v>0.1056291298991498</v>
      </c>
      <c r="K41" s="49">
        <v>0.27889795281971508</v>
      </c>
      <c r="L41" s="49">
        <v>0.30455748913996999</v>
      </c>
      <c r="M41" s="49">
        <v>0.16847063937872289</v>
      </c>
      <c r="N41" s="49">
        <v>0.2009399957061509</v>
      </c>
      <c r="O41" s="48">
        <f t="shared" si="0"/>
        <v>8.2626663355996111E-2</v>
      </c>
      <c r="P41" s="11">
        <f t="shared" si="7"/>
        <v>8.887757516837419E-2</v>
      </c>
      <c r="Q41" s="11">
        <f t="shared" si="8"/>
        <v>9.6577126377203948E-2</v>
      </c>
      <c r="R41" s="11">
        <f t="shared" si="9"/>
        <v>5.5557805841776331E-2</v>
      </c>
      <c r="S41" s="11">
        <f t="shared" ref="S41" si="10">G41-M41</f>
        <v>2.8780869506743606E-2</v>
      </c>
      <c r="T41" s="11">
        <f t="shared" ref="T41" si="11">H41-N41</f>
        <v>7.9467927781082914E-2</v>
      </c>
      <c r="U41" s="46">
        <f t="shared" ref="U41:U61" si="12">O41/C41</f>
        <v>0.3426429971881888</v>
      </c>
      <c r="V41" s="25">
        <f t="shared" ref="V41:V61" si="13">P41/D41</f>
        <v>0.45693836177791347</v>
      </c>
      <c r="W41" s="25">
        <f t="shared" ref="W41:W61" si="14">Q41/E41</f>
        <v>0.25721314603293227</v>
      </c>
      <c r="X41" s="25">
        <f t="shared" ref="X41:X61" si="15">R41/F41</f>
        <v>0.15427782883976773</v>
      </c>
      <c r="Y41" s="25">
        <f t="shared" ref="Y41:Y61" si="16">S41/G41</f>
        <v>0.14590950238791398</v>
      </c>
      <c r="Z41" s="51">
        <f t="shared" ref="Z41:Z61" si="17">T41/H41</f>
        <v>0.28340114927137877</v>
      </c>
    </row>
    <row r="42" spans="2:26" x14ac:dyDescent="0.3">
      <c r="B42" s="47">
        <v>2003</v>
      </c>
      <c r="C42" s="42">
        <v>0.2464415250964386</v>
      </c>
      <c r="D42" s="49">
        <v>0.19760596043932999</v>
      </c>
      <c r="E42" s="49">
        <v>0.37910297824041878</v>
      </c>
      <c r="F42" s="49">
        <v>0.36971541804887398</v>
      </c>
      <c r="G42" s="49">
        <v>0.22439327486576169</v>
      </c>
      <c r="H42" s="50">
        <v>0.27178755059938609</v>
      </c>
      <c r="I42" s="42">
        <v>0.15994519892061471</v>
      </c>
      <c r="J42" s="49">
        <v>0.10478989902474201</v>
      </c>
      <c r="K42" s="49">
        <v>0.27857135877363481</v>
      </c>
      <c r="L42" s="49">
        <v>0.31464120077746061</v>
      </c>
      <c r="M42" s="49">
        <v>0.1800199446885225</v>
      </c>
      <c r="N42" s="49">
        <v>0.17868146091771839</v>
      </c>
      <c r="O42" s="48">
        <f t="shared" si="0"/>
        <v>8.6496326175823895E-2</v>
      </c>
      <c r="P42" s="11">
        <f t="shared" si="7"/>
        <v>9.281606141458798E-2</v>
      </c>
      <c r="Q42" s="11">
        <f t="shared" si="8"/>
        <v>0.10053161946678396</v>
      </c>
      <c r="R42" s="11">
        <f t="shared" si="9"/>
        <v>5.5074217271413373E-2</v>
      </c>
      <c r="S42" s="11">
        <f t="shared" ref="S42:S62" si="18">G42-M42</f>
        <v>4.4373330177239184E-2</v>
      </c>
      <c r="T42" s="11">
        <f t="shared" ref="T42:T62" si="19">H42-N42</f>
        <v>9.3106089681667697E-2</v>
      </c>
      <c r="U42" s="46">
        <f t="shared" si="12"/>
        <v>0.35098113494459088</v>
      </c>
      <c r="V42" s="25">
        <f t="shared" si="13"/>
        <v>0.46970274180107463</v>
      </c>
      <c r="W42" s="25">
        <f t="shared" si="14"/>
        <v>0.26518287968455106</v>
      </c>
      <c r="X42" s="25">
        <f t="shared" si="15"/>
        <v>0.14896380995431713</v>
      </c>
      <c r="Y42" s="25">
        <f t="shared" si="16"/>
        <v>0.19774803948016956</v>
      </c>
      <c r="Z42" s="51">
        <f t="shared" si="17"/>
        <v>0.34256936889249118</v>
      </c>
    </row>
    <row r="43" spans="2:26" x14ac:dyDescent="0.3">
      <c r="B43" s="47">
        <v>2004</v>
      </c>
      <c r="C43" s="42">
        <v>0.24664201133755231</v>
      </c>
      <c r="D43" s="49">
        <v>0.19938611231273529</v>
      </c>
      <c r="E43" s="49">
        <v>0.38174477519173611</v>
      </c>
      <c r="F43" s="49">
        <v>0.36062758633221509</v>
      </c>
      <c r="G43" s="49">
        <v>0.2063181777653974</v>
      </c>
      <c r="H43" s="50">
        <v>0.27365901614501348</v>
      </c>
      <c r="I43" s="42">
        <v>0.1564446258133487</v>
      </c>
      <c r="J43" s="49">
        <v>0.10447041141469431</v>
      </c>
      <c r="K43" s="49">
        <v>0.27798242415101948</v>
      </c>
      <c r="L43" s="49">
        <v>0.29191344417470999</v>
      </c>
      <c r="M43" s="49">
        <v>0.16443227622284681</v>
      </c>
      <c r="N43" s="49">
        <v>0.1704549100079322</v>
      </c>
      <c r="O43" s="48">
        <f t="shared" si="0"/>
        <v>9.0197385524203616E-2</v>
      </c>
      <c r="P43" s="11">
        <f t="shared" si="7"/>
        <v>9.4915700898040981E-2</v>
      </c>
      <c r="Q43" s="11">
        <f t="shared" si="8"/>
        <v>0.10376235104071663</v>
      </c>
      <c r="R43" s="11">
        <f t="shared" si="9"/>
        <v>6.8714142157505098E-2</v>
      </c>
      <c r="S43" s="11">
        <f t="shared" si="18"/>
        <v>4.1885901542550591E-2</v>
      </c>
      <c r="T43" s="11">
        <f t="shared" si="19"/>
        <v>0.10320410613708128</v>
      </c>
      <c r="U43" s="46">
        <f t="shared" si="12"/>
        <v>0.3657016298036922</v>
      </c>
      <c r="V43" s="25">
        <f t="shared" si="13"/>
        <v>0.47603967897807536</v>
      </c>
      <c r="W43" s="25">
        <f t="shared" si="14"/>
        <v>0.27181079554684329</v>
      </c>
      <c r="X43" s="25">
        <f t="shared" si="15"/>
        <v>0.19054044882247217</v>
      </c>
      <c r="Y43" s="25">
        <f t="shared" si="16"/>
        <v>0.20301605023954158</v>
      </c>
      <c r="Z43" s="51">
        <f t="shared" si="17"/>
        <v>0.37712664318866379</v>
      </c>
    </row>
    <row r="44" spans="2:26" x14ac:dyDescent="0.3">
      <c r="B44" s="47">
        <v>2005</v>
      </c>
      <c r="C44" s="42">
        <v>0.24379594623440759</v>
      </c>
      <c r="D44" s="49">
        <v>0.1937991905550504</v>
      </c>
      <c r="E44" s="49">
        <v>0.38851494744854592</v>
      </c>
      <c r="F44" s="49">
        <v>0.35628624393096042</v>
      </c>
      <c r="G44" s="49">
        <v>0.21294220544116479</v>
      </c>
      <c r="H44" s="50">
        <v>0.26784501504060509</v>
      </c>
      <c r="I44" s="42">
        <v>0.156635874805551</v>
      </c>
      <c r="J44" s="49">
        <v>0.1020476010259172</v>
      </c>
      <c r="K44" s="49">
        <v>0.27976397436062028</v>
      </c>
      <c r="L44" s="49">
        <v>0.2915981176192885</v>
      </c>
      <c r="M44" s="49">
        <v>0.18335568504176131</v>
      </c>
      <c r="N44" s="49">
        <v>0.17841999016551641</v>
      </c>
      <c r="O44" s="48">
        <f t="shared" si="0"/>
        <v>8.7160071428856595E-2</v>
      </c>
      <c r="P44" s="11">
        <f t="shared" si="7"/>
        <v>9.1751589529133204E-2</v>
      </c>
      <c r="Q44" s="11">
        <f t="shared" si="8"/>
        <v>0.10875097308792564</v>
      </c>
      <c r="R44" s="11">
        <f t="shared" si="9"/>
        <v>6.4688126311671923E-2</v>
      </c>
      <c r="S44" s="11">
        <f t="shared" si="18"/>
        <v>2.9586520399403488E-2</v>
      </c>
      <c r="T44" s="11">
        <f t="shared" si="19"/>
        <v>8.9425024875088688E-2</v>
      </c>
      <c r="U44" s="46">
        <f t="shared" si="12"/>
        <v>0.35751239007498908</v>
      </c>
      <c r="V44" s="25">
        <f t="shared" si="13"/>
        <v>0.47343639189798548</v>
      </c>
      <c r="W44" s="25">
        <f t="shared" si="14"/>
        <v>0.27991451500673187</v>
      </c>
      <c r="X44" s="25">
        <f t="shared" si="15"/>
        <v>0.18156223377573597</v>
      </c>
      <c r="Y44" s="25">
        <f t="shared" si="16"/>
        <v>0.13894155147922585</v>
      </c>
      <c r="Z44" s="51">
        <f t="shared" si="17"/>
        <v>0.33386854282702227</v>
      </c>
    </row>
    <row r="45" spans="2:26" x14ac:dyDescent="0.3">
      <c r="B45" s="47">
        <v>2006</v>
      </c>
      <c r="C45" s="42">
        <v>0.23894279208059049</v>
      </c>
      <c r="D45" s="49">
        <v>0.19047345207248709</v>
      </c>
      <c r="E45" s="49">
        <v>0.37093989846292441</v>
      </c>
      <c r="F45" s="49">
        <v>0.34947193682826949</v>
      </c>
      <c r="G45" s="49">
        <v>0.20368482605909841</v>
      </c>
      <c r="H45" s="50">
        <v>0.27747469670400471</v>
      </c>
      <c r="I45" s="42">
        <v>0.15718038676667831</v>
      </c>
      <c r="J45" s="49">
        <v>0.1033498310560218</v>
      </c>
      <c r="K45" s="49">
        <v>0.2664811162472247</v>
      </c>
      <c r="L45" s="49">
        <v>0.29628410658821569</v>
      </c>
      <c r="M45" s="49">
        <v>0.16636938947030799</v>
      </c>
      <c r="N45" s="49">
        <v>0.19709443002468499</v>
      </c>
      <c r="O45" s="48">
        <f t="shared" si="0"/>
        <v>8.1762405313912184E-2</v>
      </c>
      <c r="P45" s="11">
        <f t="shared" si="7"/>
        <v>8.7123621016465286E-2</v>
      </c>
      <c r="Q45" s="11">
        <f t="shared" si="8"/>
        <v>0.10445878221569971</v>
      </c>
      <c r="R45" s="11">
        <f t="shared" si="9"/>
        <v>5.3187830240053802E-2</v>
      </c>
      <c r="S45" s="11">
        <f t="shared" si="18"/>
        <v>3.7315436588790413E-2</v>
      </c>
      <c r="T45" s="11">
        <f t="shared" si="19"/>
        <v>8.0380266679319717E-2</v>
      </c>
      <c r="U45" s="46">
        <f t="shared" si="12"/>
        <v>0.34218402071042764</v>
      </c>
      <c r="V45" s="25">
        <f t="shared" si="13"/>
        <v>0.45740558628248773</v>
      </c>
      <c r="W45" s="25">
        <f t="shared" si="14"/>
        <v>0.28160567964931493</v>
      </c>
      <c r="X45" s="25">
        <f t="shared" si="15"/>
        <v>0.15219485353466394</v>
      </c>
      <c r="Y45" s="25">
        <f t="shared" si="16"/>
        <v>0.18320184822193616</v>
      </c>
      <c r="Z45" s="51">
        <f t="shared" si="17"/>
        <v>0.28968503302866971</v>
      </c>
    </row>
    <row r="46" spans="2:26" x14ac:dyDescent="0.3">
      <c r="B46" s="47">
        <v>2007</v>
      </c>
      <c r="C46" s="42">
        <v>0.24140742282337391</v>
      </c>
      <c r="D46" s="49">
        <v>0.18985310170323441</v>
      </c>
      <c r="E46" s="49">
        <v>0.3712209833879257</v>
      </c>
      <c r="F46" s="49">
        <v>0.36520774079437751</v>
      </c>
      <c r="G46" s="49">
        <v>0.2039458838887368</v>
      </c>
      <c r="H46" s="50">
        <v>0.27172998729425762</v>
      </c>
      <c r="I46" s="42">
        <v>0.15893486882127261</v>
      </c>
      <c r="J46" s="49">
        <v>0.10239218517002061</v>
      </c>
      <c r="K46" s="49">
        <v>0.26637769679313522</v>
      </c>
      <c r="L46" s="49">
        <v>0.30747503145438648</v>
      </c>
      <c r="M46" s="49">
        <v>0.1769093190684799</v>
      </c>
      <c r="N46" s="49">
        <v>0.17970658038995249</v>
      </c>
      <c r="O46" s="48">
        <f t="shared" si="0"/>
        <v>8.2472554002101295E-2</v>
      </c>
      <c r="P46" s="11">
        <f t="shared" si="7"/>
        <v>8.7460916533213806E-2</v>
      </c>
      <c r="Q46" s="11">
        <f t="shared" si="8"/>
        <v>0.10484328659479047</v>
      </c>
      <c r="R46" s="11">
        <f t="shared" si="9"/>
        <v>5.7732709339991028E-2</v>
      </c>
      <c r="S46" s="11">
        <f t="shared" si="18"/>
        <v>2.7036564820256903E-2</v>
      </c>
      <c r="T46" s="11">
        <f t="shared" si="19"/>
        <v>9.2023406904305133E-2</v>
      </c>
      <c r="U46" s="46">
        <f t="shared" si="12"/>
        <v>0.34163222090499867</v>
      </c>
      <c r="V46" s="25">
        <f t="shared" si="13"/>
        <v>0.46067678509633636</v>
      </c>
      <c r="W46" s="25">
        <f t="shared" si="14"/>
        <v>0.28242823354958174</v>
      </c>
      <c r="X46" s="25">
        <f t="shared" si="15"/>
        <v>0.15808183368297279</v>
      </c>
      <c r="Y46" s="25">
        <f t="shared" si="16"/>
        <v>0.13256734730183017</v>
      </c>
      <c r="Z46" s="51">
        <f t="shared" si="17"/>
        <v>0.33865753213557753</v>
      </c>
    </row>
    <row r="47" spans="2:26" x14ac:dyDescent="0.3">
      <c r="B47" s="47">
        <v>2008</v>
      </c>
      <c r="C47" s="42">
        <v>0.25939793368645458</v>
      </c>
      <c r="D47" s="49">
        <v>0.20481878780123719</v>
      </c>
      <c r="E47" s="49">
        <v>0.39470771880767491</v>
      </c>
      <c r="F47" s="49">
        <v>0.38768125675298648</v>
      </c>
      <c r="G47" s="49">
        <v>0.218482446220327</v>
      </c>
      <c r="H47" s="50">
        <v>0.29309782339630103</v>
      </c>
      <c r="I47" s="42">
        <v>0.15796484101149641</v>
      </c>
      <c r="J47" s="49">
        <v>0.10155061194305511</v>
      </c>
      <c r="K47" s="49">
        <v>0.26154729789941161</v>
      </c>
      <c r="L47" s="49">
        <v>0.30436545291858508</v>
      </c>
      <c r="M47" s="49">
        <v>0.17452484011353059</v>
      </c>
      <c r="N47" s="49">
        <v>0.1802076195902286</v>
      </c>
      <c r="O47" s="48">
        <f t="shared" si="0"/>
        <v>0.10143309267495818</v>
      </c>
      <c r="P47" s="11">
        <f t="shared" si="7"/>
        <v>0.10326817585818208</v>
      </c>
      <c r="Q47" s="11">
        <f t="shared" si="8"/>
        <v>0.1331604209082633</v>
      </c>
      <c r="R47" s="11">
        <f t="shared" si="9"/>
        <v>8.3315803834401403E-2</v>
      </c>
      <c r="S47" s="11">
        <f t="shared" si="18"/>
        <v>4.3957606106796415E-2</v>
      </c>
      <c r="T47" s="11">
        <f t="shared" si="19"/>
        <v>0.11289020380607243</v>
      </c>
      <c r="U47" s="46">
        <f t="shared" si="12"/>
        <v>0.39103277051375707</v>
      </c>
      <c r="V47" s="25">
        <f t="shared" si="13"/>
        <v>0.50419288663302153</v>
      </c>
      <c r="W47" s="25">
        <f t="shared" si="14"/>
        <v>0.33736462339908529</v>
      </c>
      <c r="X47" s="25">
        <f t="shared" si="15"/>
        <v>0.21490800079480393</v>
      </c>
      <c r="Y47" s="25">
        <f t="shared" si="16"/>
        <v>0.20119513886469256</v>
      </c>
      <c r="Z47" s="51">
        <f t="shared" si="17"/>
        <v>0.38516220454299399</v>
      </c>
    </row>
    <row r="48" spans="2:26" x14ac:dyDescent="0.3">
      <c r="B48" s="47">
        <v>2009</v>
      </c>
      <c r="C48" s="42">
        <v>0.29068422132477217</v>
      </c>
      <c r="D48" s="49">
        <v>0.2368213358287671</v>
      </c>
      <c r="E48" s="49">
        <v>0.41841086794954252</v>
      </c>
      <c r="F48" s="49">
        <v>0.41395868396330049</v>
      </c>
      <c r="G48" s="49">
        <v>0.2360283881965683</v>
      </c>
      <c r="H48" s="50">
        <v>0.34896876110764202</v>
      </c>
      <c r="I48" s="42">
        <v>0.15915401841048171</v>
      </c>
      <c r="J48" s="49">
        <v>0.10785574891908919</v>
      </c>
      <c r="K48" s="49">
        <v>0.24515797760370839</v>
      </c>
      <c r="L48" s="49">
        <v>0.28463579002352191</v>
      </c>
      <c r="M48" s="49">
        <v>0.1806824588408435</v>
      </c>
      <c r="N48" s="49">
        <v>0.1928238936955681</v>
      </c>
      <c r="O48" s="48">
        <f t="shared" si="0"/>
        <v>0.13153020291429046</v>
      </c>
      <c r="P48" s="11">
        <f t="shared" si="7"/>
        <v>0.12896558690967791</v>
      </c>
      <c r="Q48" s="11">
        <f t="shared" si="8"/>
        <v>0.17325289034583413</v>
      </c>
      <c r="R48" s="11">
        <f t="shared" si="9"/>
        <v>0.12932289393977858</v>
      </c>
      <c r="S48" s="11">
        <f t="shared" si="18"/>
        <v>5.5345929355724799E-2</v>
      </c>
      <c r="T48" s="11">
        <f t="shared" si="19"/>
        <v>0.15614486741207392</v>
      </c>
      <c r="U48" s="46">
        <f t="shared" si="12"/>
        <v>0.45248483840936099</v>
      </c>
      <c r="V48" s="25">
        <f t="shared" si="13"/>
        <v>0.54456912194315998</v>
      </c>
      <c r="W48" s="25">
        <f t="shared" si="14"/>
        <v>0.41407359037989244</v>
      </c>
      <c r="X48" s="25">
        <f t="shared" si="15"/>
        <v>0.31240531712397585</v>
      </c>
      <c r="Y48" s="25">
        <f t="shared" si="16"/>
        <v>0.23448844343940445</v>
      </c>
      <c r="Z48" s="51">
        <f t="shared" si="17"/>
        <v>0.44744654769803271</v>
      </c>
    </row>
    <row r="49" spans="2:26" x14ac:dyDescent="0.3">
      <c r="B49" s="47">
        <v>2010</v>
      </c>
      <c r="C49" s="42">
        <v>0.29393726845758761</v>
      </c>
      <c r="D49" s="49">
        <v>0.23970248963855481</v>
      </c>
      <c r="E49" s="49">
        <v>0.43041156068971897</v>
      </c>
      <c r="F49" s="49">
        <v>0.4173566733419774</v>
      </c>
      <c r="G49" s="49">
        <v>0.22921524128931081</v>
      </c>
      <c r="H49" s="50">
        <v>0.32180064795414759</v>
      </c>
      <c r="I49" s="42">
        <v>0.16627282897176729</v>
      </c>
      <c r="J49" s="49">
        <v>0.1151663674160541</v>
      </c>
      <c r="K49" s="49">
        <v>0.26490850957507028</v>
      </c>
      <c r="L49" s="49">
        <v>0.28567452456517078</v>
      </c>
      <c r="M49" s="49">
        <v>0.16279910762711941</v>
      </c>
      <c r="N49" s="49">
        <v>0.20074830779460051</v>
      </c>
      <c r="O49" s="48">
        <f t="shared" si="0"/>
        <v>0.12766443948582032</v>
      </c>
      <c r="P49" s="11">
        <f t="shared" si="7"/>
        <v>0.12453612222250071</v>
      </c>
      <c r="Q49" s="11">
        <f t="shared" si="8"/>
        <v>0.16550305111464869</v>
      </c>
      <c r="R49" s="11">
        <f t="shared" si="9"/>
        <v>0.13168214877680662</v>
      </c>
      <c r="S49" s="11">
        <f t="shared" si="18"/>
        <v>6.6416133662191401E-2</v>
      </c>
      <c r="T49" s="11">
        <f t="shared" si="19"/>
        <v>0.12105234015954708</v>
      </c>
      <c r="U49" s="46">
        <f t="shared" si="12"/>
        <v>0.43432546051655613</v>
      </c>
      <c r="V49" s="25">
        <f t="shared" si="13"/>
        <v>0.51954455045622427</v>
      </c>
      <c r="W49" s="25">
        <f t="shared" si="14"/>
        <v>0.38452278291372105</v>
      </c>
      <c r="X49" s="25">
        <f t="shared" si="15"/>
        <v>0.31551465973303783</v>
      </c>
      <c r="Y49" s="25">
        <f t="shared" si="16"/>
        <v>0.28975443905303971</v>
      </c>
      <c r="Z49" s="51">
        <f t="shared" si="17"/>
        <v>0.37617183473414095</v>
      </c>
    </row>
    <row r="50" spans="2:26" x14ac:dyDescent="0.3">
      <c r="B50" s="47">
        <v>2011</v>
      </c>
      <c r="C50" s="42">
        <v>0.29392217714125168</v>
      </c>
      <c r="D50" s="49">
        <v>0.23901791818361801</v>
      </c>
      <c r="E50" s="49">
        <v>0.42395687349839972</v>
      </c>
      <c r="F50" s="49">
        <v>0.41481793623916841</v>
      </c>
      <c r="G50" s="49">
        <v>0.24319432316773579</v>
      </c>
      <c r="H50" s="50">
        <v>0.33257490736507928</v>
      </c>
      <c r="I50" s="42">
        <v>0.16733241401398821</v>
      </c>
      <c r="J50" s="49">
        <v>0.1146473318979538</v>
      </c>
      <c r="K50" s="49">
        <v>0.26640391129161189</v>
      </c>
      <c r="L50" s="49">
        <v>0.28887391621274222</v>
      </c>
      <c r="M50" s="49">
        <v>0.17100614835966579</v>
      </c>
      <c r="N50" s="49">
        <v>0.18832604983279069</v>
      </c>
      <c r="O50" s="48">
        <f t="shared" si="0"/>
        <v>0.12658976312726347</v>
      </c>
      <c r="P50" s="11">
        <f t="shared" si="7"/>
        <v>0.12437058628566421</v>
      </c>
      <c r="Q50" s="11">
        <f t="shared" si="8"/>
        <v>0.15755296220678783</v>
      </c>
      <c r="R50" s="11">
        <f t="shared" si="9"/>
        <v>0.12594402002642618</v>
      </c>
      <c r="S50" s="11">
        <f t="shared" si="18"/>
        <v>7.2188174808069994E-2</v>
      </c>
      <c r="T50" s="11">
        <f t="shared" si="19"/>
        <v>0.14424885753228858</v>
      </c>
      <c r="U50" s="46">
        <f t="shared" si="12"/>
        <v>0.43069143117576864</v>
      </c>
      <c r="V50" s="25">
        <f t="shared" si="13"/>
        <v>0.52034001145520981</v>
      </c>
      <c r="W50" s="25">
        <f t="shared" si="14"/>
        <v>0.37162497427319702</v>
      </c>
      <c r="X50" s="25">
        <f t="shared" si="15"/>
        <v>0.30361276363375861</v>
      </c>
      <c r="Y50" s="25">
        <f t="shared" si="16"/>
        <v>0.29683330543155989</v>
      </c>
      <c r="Z50" s="51">
        <f t="shared" si="17"/>
        <v>0.43373343670195025</v>
      </c>
    </row>
    <row r="51" spans="2:26" x14ac:dyDescent="0.3">
      <c r="B51" s="47">
        <v>2012</v>
      </c>
      <c r="C51" s="42">
        <v>0.29864368022770782</v>
      </c>
      <c r="D51" s="49">
        <v>0.24213672057891331</v>
      </c>
      <c r="E51" s="49">
        <v>0.43513134884953081</v>
      </c>
      <c r="F51" s="49">
        <v>0.42296104516441763</v>
      </c>
      <c r="G51" s="49">
        <v>0.23035646380015029</v>
      </c>
      <c r="H51" s="50">
        <v>0.33977764631521962</v>
      </c>
      <c r="I51" s="42">
        <v>0.1732209015717367</v>
      </c>
      <c r="J51" s="49">
        <v>0.1170034807032026</v>
      </c>
      <c r="K51" s="49">
        <v>0.27781954646119922</v>
      </c>
      <c r="L51" s="49">
        <v>0.29998541072332191</v>
      </c>
      <c r="M51" s="49">
        <v>0.1731246900371215</v>
      </c>
      <c r="N51" s="49">
        <v>0.20642176473564361</v>
      </c>
      <c r="O51" s="48">
        <f t="shared" si="0"/>
        <v>0.12542277865597112</v>
      </c>
      <c r="P51" s="11">
        <f t="shared" si="7"/>
        <v>0.12513323987571071</v>
      </c>
      <c r="Q51" s="11">
        <f t="shared" si="8"/>
        <v>0.15731180238833159</v>
      </c>
      <c r="R51" s="11">
        <f t="shared" si="9"/>
        <v>0.12297563444109572</v>
      </c>
      <c r="S51" s="11">
        <f t="shared" si="18"/>
        <v>5.7231773763028793E-2</v>
      </c>
      <c r="T51" s="11">
        <f t="shared" si="19"/>
        <v>0.13335588157957601</v>
      </c>
      <c r="U51" s="46">
        <f t="shared" si="12"/>
        <v>0.41997466197958588</v>
      </c>
      <c r="V51" s="25">
        <f t="shared" si="13"/>
        <v>0.51678753877782568</v>
      </c>
      <c r="W51" s="25">
        <f t="shared" si="14"/>
        <v>0.36152716370414922</v>
      </c>
      <c r="X51" s="25">
        <f t="shared" si="15"/>
        <v>0.29074931568057621</v>
      </c>
      <c r="Y51" s="25">
        <f t="shared" si="16"/>
        <v>0.24844874252229016</v>
      </c>
      <c r="Z51" s="51">
        <f t="shared" si="17"/>
        <v>0.39247985565200677</v>
      </c>
    </row>
    <row r="52" spans="2:26" x14ac:dyDescent="0.3">
      <c r="B52" s="47">
        <v>2013</v>
      </c>
      <c r="C52" s="42">
        <v>0.29202264044626758</v>
      </c>
      <c r="D52" s="49">
        <v>0.236742544912841</v>
      </c>
      <c r="E52" s="49">
        <v>0.43007294195324502</v>
      </c>
      <c r="F52" s="49">
        <v>0.40787342097437967</v>
      </c>
      <c r="G52" s="49">
        <v>0.2362460476849621</v>
      </c>
      <c r="H52" s="50">
        <v>0.316952158208131</v>
      </c>
      <c r="I52" s="42">
        <v>0.17673090086804469</v>
      </c>
      <c r="J52" s="49">
        <v>0.1221058049950227</v>
      </c>
      <c r="K52" s="49">
        <v>0.27700120828886571</v>
      </c>
      <c r="L52" s="49">
        <v>0.30050233153718148</v>
      </c>
      <c r="M52" s="49">
        <v>0.17452107358615879</v>
      </c>
      <c r="N52" s="49">
        <v>0.19952251413788269</v>
      </c>
      <c r="O52" s="48">
        <f t="shared" si="0"/>
        <v>0.11529173957822289</v>
      </c>
      <c r="P52" s="11">
        <f t="shared" si="7"/>
        <v>0.11463673991781829</v>
      </c>
      <c r="Q52" s="11">
        <f t="shared" si="8"/>
        <v>0.15307173366437932</v>
      </c>
      <c r="R52" s="11">
        <f t="shared" si="9"/>
        <v>0.1073710894371982</v>
      </c>
      <c r="S52" s="11">
        <f t="shared" si="18"/>
        <v>6.1724974098803315E-2</v>
      </c>
      <c r="T52" s="11">
        <f t="shared" si="19"/>
        <v>0.11742964407024831</v>
      </c>
      <c r="U52" s="46">
        <f t="shared" si="12"/>
        <v>0.39480411314011343</v>
      </c>
      <c r="V52" s="25">
        <f t="shared" si="13"/>
        <v>0.48422534259747396</v>
      </c>
      <c r="W52" s="25">
        <f t="shared" si="14"/>
        <v>0.35592040031437355</v>
      </c>
      <c r="X52" s="25">
        <f t="shared" si="15"/>
        <v>0.26324610508009211</v>
      </c>
      <c r="Y52" s="25">
        <f t="shared" si="16"/>
        <v>0.26127410258780098</v>
      </c>
      <c r="Z52" s="51">
        <f t="shared" si="17"/>
        <v>0.37049643307093849</v>
      </c>
    </row>
    <row r="53" spans="2:26" x14ac:dyDescent="0.3">
      <c r="B53" s="47">
        <v>2014</v>
      </c>
      <c r="C53" s="42">
        <v>0.28842912852705371</v>
      </c>
      <c r="D53" s="49">
        <v>0.2362413634478453</v>
      </c>
      <c r="E53" s="49">
        <v>0.41940170377473729</v>
      </c>
      <c r="F53" s="49">
        <v>0.39235821225516748</v>
      </c>
      <c r="G53" s="49">
        <v>0.2400618974877734</v>
      </c>
      <c r="H53" s="50">
        <v>0.30968145910245748</v>
      </c>
      <c r="I53" s="42">
        <v>0.17733958331339031</v>
      </c>
      <c r="J53" s="49">
        <v>0.1245929418763058</v>
      </c>
      <c r="K53" s="49">
        <v>0.27144187169413347</v>
      </c>
      <c r="L53" s="49">
        <v>0.29278278982910511</v>
      </c>
      <c r="M53" s="49">
        <v>0.18667560831646149</v>
      </c>
      <c r="N53" s="49">
        <v>0.1869748205174305</v>
      </c>
      <c r="O53" s="48">
        <f t="shared" si="0"/>
        <v>0.1110895452136634</v>
      </c>
      <c r="P53" s="11">
        <f t="shared" si="7"/>
        <v>0.11164842157153949</v>
      </c>
      <c r="Q53" s="11">
        <f t="shared" si="8"/>
        <v>0.14795983208060381</v>
      </c>
      <c r="R53" s="11">
        <f t="shared" si="9"/>
        <v>9.9575422426062377E-2</v>
      </c>
      <c r="S53" s="11">
        <f t="shared" si="18"/>
        <v>5.3386289171311913E-2</v>
      </c>
      <c r="T53" s="11">
        <f t="shared" si="19"/>
        <v>0.12270663858502698</v>
      </c>
      <c r="U53" s="46">
        <f t="shared" si="12"/>
        <v>0.38515369713514758</v>
      </c>
      <c r="V53" s="25">
        <f t="shared" si="13"/>
        <v>0.47260318829047043</v>
      </c>
      <c r="W53" s="25">
        <f t="shared" si="14"/>
        <v>0.35278786602181705</v>
      </c>
      <c r="X53" s="25">
        <f t="shared" si="15"/>
        <v>0.25378702246024148</v>
      </c>
      <c r="Y53" s="25">
        <f t="shared" si="16"/>
        <v>0.22238551694373293</v>
      </c>
      <c r="Z53" s="51">
        <f t="shared" si="17"/>
        <v>0.39623501820439866</v>
      </c>
    </row>
    <row r="54" spans="2:26" x14ac:dyDescent="0.3">
      <c r="B54" s="47">
        <v>2015</v>
      </c>
      <c r="C54" s="42">
        <v>0.27636873886843311</v>
      </c>
      <c r="D54" s="49">
        <v>0.22999978115512801</v>
      </c>
      <c r="E54" s="49">
        <v>0.39892416137420278</v>
      </c>
      <c r="F54" s="49">
        <v>0.36671343977461163</v>
      </c>
      <c r="G54" s="49">
        <v>0.21392777686714609</v>
      </c>
      <c r="H54" s="50">
        <v>0.30100435865770919</v>
      </c>
      <c r="I54" s="42">
        <v>0.1636417906699339</v>
      </c>
      <c r="J54" s="49">
        <v>0.1156253987051853</v>
      </c>
      <c r="K54" s="49">
        <v>0.25710142266140418</v>
      </c>
      <c r="L54" s="49">
        <v>0.25530771765642352</v>
      </c>
      <c r="M54" s="49">
        <v>0.17927805392010149</v>
      </c>
      <c r="N54" s="49">
        <v>0.1887232951513067</v>
      </c>
      <c r="O54" s="48">
        <f t="shared" si="0"/>
        <v>0.11272694819849921</v>
      </c>
      <c r="P54" s="11">
        <f t="shared" si="7"/>
        <v>0.1143743824499427</v>
      </c>
      <c r="Q54" s="11">
        <f t="shared" si="8"/>
        <v>0.1418227387127986</v>
      </c>
      <c r="R54" s="11">
        <f t="shared" si="9"/>
        <v>0.11140572211818811</v>
      </c>
      <c r="S54" s="11">
        <f t="shared" si="18"/>
        <v>3.4649722947044603E-2</v>
      </c>
      <c r="T54" s="11">
        <f t="shared" si="19"/>
        <v>0.11228106350640249</v>
      </c>
      <c r="U54" s="46">
        <f t="shared" si="12"/>
        <v>0.40788603175615862</v>
      </c>
      <c r="V54" s="25">
        <f t="shared" si="13"/>
        <v>0.49728039685742392</v>
      </c>
      <c r="W54" s="25">
        <f t="shared" si="14"/>
        <v>0.35551303341530283</v>
      </c>
      <c r="X54" s="25">
        <f t="shared" si="15"/>
        <v>0.30379503458247936</v>
      </c>
      <c r="Y54" s="25">
        <f t="shared" si="16"/>
        <v>0.16196925642135221</v>
      </c>
      <c r="Z54" s="51">
        <f t="shared" si="17"/>
        <v>0.37302138748789443</v>
      </c>
    </row>
    <row r="55" spans="2:26" x14ac:dyDescent="0.3">
      <c r="B55" s="47">
        <v>2016</v>
      </c>
      <c r="C55" s="42">
        <v>0.26334236243302678</v>
      </c>
      <c r="D55" s="49">
        <v>0.2216324074927718</v>
      </c>
      <c r="E55" s="49">
        <v>0.37921672133587953</v>
      </c>
      <c r="F55" s="49">
        <v>0.33902874486364759</v>
      </c>
      <c r="G55" s="49">
        <v>0.19986196349779339</v>
      </c>
      <c r="H55" s="50">
        <v>0.3053481083669532</v>
      </c>
      <c r="I55" s="42">
        <v>0.15498699834383509</v>
      </c>
      <c r="J55" s="49">
        <v>0.1098932716193646</v>
      </c>
      <c r="K55" s="49">
        <v>0.24132176088492061</v>
      </c>
      <c r="L55" s="49">
        <v>0.2451204391599931</v>
      </c>
      <c r="M55" s="49">
        <v>0.15453875813339399</v>
      </c>
      <c r="N55" s="49">
        <v>0.17936508755256569</v>
      </c>
      <c r="O55" s="48">
        <f t="shared" si="0"/>
        <v>0.10835536408919169</v>
      </c>
      <c r="P55" s="11">
        <f t="shared" si="7"/>
        <v>0.1117391358734072</v>
      </c>
      <c r="Q55" s="11">
        <f t="shared" si="8"/>
        <v>0.13789496045095892</v>
      </c>
      <c r="R55" s="11">
        <f t="shared" si="9"/>
        <v>9.3908305703654493E-2</v>
      </c>
      <c r="S55" s="11">
        <f t="shared" si="18"/>
        <v>4.5323205364399405E-2</v>
      </c>
      <c r="T55" s="11">
        <f t="shared" si="19"/>
        <v>0.1259830208143875</v>
      </c>
      <c r="U55" s="46">
        <f t="shared" si="12"/>
        <v>0.41146195806893249</v>
      </c>
      <c r="V55" s="25">
        <f t="shared" si="13"/>
        <v>0.50416424717604258</v>
      </c>
      <c r="W55" s="25">
        <f t="shared" si="14"/>
        <v>0.3636310128023672</v>
      </c>
      <c r="X55" s="25">
        <f t="shared" si="15"/>
        <v>0.27699216401672089</v>
      </c>
      <c r="Y55" s="25">
        <f t="shared" si="16"/>
        <v>0.22677254126395993</v>
      </c>
      <c r="Z55" s="51">
        <f t="shared" si="17"/>
        <v>0.4125881816925715</v>
      </c>
    </row>
    <row r="56" spans="2:26" x14ac:dyDescent="0.3">
      <c r="B56" s="47">
        <v>2017</v>
      </c>
      <c r="C56" s="42">
        <v>0.25835727479148218</v>
      </c>
      <c r="D56" s="49">
        <v>0.21782873064730679</v>
      </c>
      <c r="E56" s="49">
        <v>0.37571986223238979</v>
      </c>
      <c r="F56" s="49">
        <v>0.32385738908139899</v>
      </c>
      <c r="G56" s="49">
        <v>0.2088771013932845</v>
      </c>
      <c r="H56" s="50">
        <v>0.29063762665666021</v>
      </c>
      <c r="I56" s="42">
        <v>0.15177481326027981</v>
      </c>
      <c r="J56" s="49">
        <v>0.1074613972218441</v>
      </c>
      <c r="K56" s="49">
        <v>0.23924917638490781</v>
      </c>
      <c r="L56" s="49">
        <v>0.23249952715319591</v>
      </c>
      <c r="M56" s="49">
        <v>0.15973302201900141</v>
      </c>
      <c r="N56" s="49">
        <v>0.17817800738474759</v>
      </c>
      <c r="O56" s="48">
        <f t="shared" si="0"/>
        <v>0.10658246153120238</v>
      </c>
      <c r="P56" s="11">
        <f t="shared" si="7"/>
        <v>0.11036733342546269</v>
      </c>
      <c r="Q56" s="11">
        <f t="shared" si="8"/>
        <v>0.13647068584748198</v>
      </c>
      <c r="R56" s="11">
        <f t="shared" si="9"/>
        <v>9.1357861928203082E-2</v>
      </c>
      <c r="S56" s="11">
        <f t="shared" si="18"/>
        <v>4.9144079374283084E-2</v>
      </c>
      <c r="T56" s="11">
        <f t="shared" si="19"/>
        <v>0.11245961927191261</v>
      </c>
      <c r="U56" s="46">
        <f t="shared" si="12"/>
        <v>0.41253903772295214</v>
      </c>
      <c r="V56" s="25">
        <f t="shared" si="13"/>
        <v>0.50667023168840775</v>
      </c>
      <c r="W56" s="25">
        <f t="shared" si="14"/>
        <v>0.36322457119148072</v>
      </c>
      <c r="X56" s="25">
        <f t="shared" si="15"/>
        <v>0.28209287485252038</v>
      </c>
      <c r="Y56" s="25">
        <f t="shared" si="16"/>
        <v>0.23527748636147577</v>
      </c>
      <c r="Z56" s="51">
        <f t="shared" si="17"/>
        <v>0.3869410184964277</v>
      </c>
    </row>
    <row r="57" spans="2:26" x14ac:dyDescent="0.3">
      <c r="B57" s="47" t="s">
        <v>21</v>
      </c>
      <c r="C57" s="42">
        <v>0.25285468633807839</v>
      </c>
      <c r="D57" s="49">
        <v>0.20995551020777711</v>
      </c>
      <c r="E57" s="49">
        <v>0.37376151035472471</v>
      </c>
      <c r="F57" s="49">
        <v>0.32108918159044608</v>
      </c>
      <c r="G57" s="49">
        <v>0.2043066432566911</v>
      </c>
      <c r="H57" s="50">
        <v>0.29990328601924349</v>
      </c>
      <c r="I57" s="42">
        <v>0.1418594133980895</v>
      </c>
      <c r="J57" s="49">
        <v>9.9007210944140292E-2</v>
      </c>
      <c r="K57" s="49">
        <v>0.22216429365602469</v>
      </c>
      <c r="L57" s="49">
        <v>0.22188392507842369</v>
      </c>
      <c r="M57" s="49">
        <v>0.14884598067805471</v>
      </c>
      <c r="N57" s="49">
        <v>0.17409611209615769</v>
      </c>
      <c r="O57" s="48">
        <f t="shared" si="0"/>
        <v>0.1109952729399889</v>
      </c>
      <c r="P57" s="11">
        <f t="shared" si="7"/>
        <v>0.11094829926363682</v>
      </c>
      <c r="Q57" s="11">
        <f t="shared" si="8"/>
        <v>0.15159721669870002</v>
      </c>
      <c r="R57" s="11">
        <f t="shared" si="9"/>
        <v>9.9205256512022388E-2</v>
      </c>
      <c r="S57" s="11">
        <f t="shared" si="18"/>
        <v>5.5460662578636383E-2</v>
      </c>
      <c r="T57" s="11">
        <f t="shared" si="19"/>
        <v>0.1258071739230858</v>
      </c>
      <c r="U57" s="46">
        <f t="shared" si="12"/>
        <v>0.43896862086069105</v>
      </c>
      <c r="V57" s="25">
        <f t="shared" si="13"/>
        <v>0.52843718725857525</v>
      </c>
      <c r="W57" s="25">
        <f t="shared" si="14"/>
        <v>0.40559879093709811</v>
      </c>
      <c r="X57" s="25">
        <f t="shared" si="15"/>
        <v>0.3089648054183281</v>
      </c>
      <c r="Y57" s="25">
        <f t="shared" si="16"/>
        <v>0.27145795014093371</v>
      </c>
      <c r="Z57" s="51">
        <f t="shared" si="17"/>
        <v>0.41949248236984404</v>
      </c>
    </row>
    <row r="58" spans="2:26" x14ac:dyDescent="0.3">
      <c r="B58" s="47" t="s">
        <v>22</v>
      </c>
      <c r="C58" s="42">
        <v>0.2447280418604314</v>
      </c>
      <c r="D58" s="49">
        <v>0.202583284049863</v>
      </c>
      <c r="E58" s="49">
        <v>0.36498246441627052</v>
      </c>
      <c r="F58" s="49">
        <v>0.31394140092857242</v>
      </c>
      <c r="G58" s="49">
        <v>0.19714347614050379</v>
      </c>
      <c r="H58" s="50">
        <v>0.26379026195899002</v>
      </c>
      <c r="I58" s="42">
        <v>0.13403260896976171</v>
      </c>
      <c r="J58" s="49">
        <v>9.0705312224738766E-2</v>
      </c>
      <c r="K58" s="49">
        <v>0.21570362873455981</v>
      </c>
      <c r="L58" s="49">
        <v>0.21455736731814701</v>
      </c>
      <c r="M58" s="49">
        <v>0.14268984548595409</v>
      </c>
      <c r="N58" s="49">
        <v>0.1533823159973699</v>
      </c>
      <c r="O58" s="48">
        <f t="shared" si="0"/>
        <v>0.11069543289066969</v>
      </c>
      <c r="P58" s="11">
        <f t="shared" si="7"/>
        <v>0.11187797182512424</v>
      </c>
      <c r="Q58" s="11">
        <f t="shared" si="8"/>
        <v>0.14927883568171071</v>
      </c>
      <c r="R58" s="11">
        <f t="shared" si="9"/>
        <v>9.9384033610425415E-2</v>
      </c>
      <c r="S58" s="11">
        <f t="shared" si="18"/>
        <v>5.4453630654549695E-2</v>
      </c>
      <c r="T58" s="11">
        <f t="shared" si="19"/>
        <v>0.11040794596162012</v>
      </c>
      <c r="U58" s="46">
        <f t="shared" si="12"/>
        <v>0.45232018386270334</v>
      </c>
      <c r="V58" s="25">
        <f t="shared" si="13"/>
        <v>0.55225667976429416</v>
      </c>
      <c r="W58" s="25">
        <f t="shared" si="14"/>
        <v>0.40900276105170608</v>
      </c>
      <c r="X58" s="25">
        <f t="shared" si="15"/>
        <v>0.31656873963251875</v>
      </c>
      <c r="Y58" s="25">
        <f t="shared" si="16"/>
        <v>0.27621320127144705</v>
      </c>
      <c r="Z58" s="51">
        <f t="shared" si="17"/>
        <v>0.41854443428538929</v>
      </c>
    </row>
    <row r="59" spans="2:26" x14ac:dyDescent="0.3">
      <c r="B59" s="47" t="s">
        <v>23</v>
      </c>
      <c r="C59" s="42">
        <v>0.22751771915564609</v>
      </c>
      <c r="D59" s="49">
        <v>0.19086642807535681</v>
      </c>
      <c r="E59" s="49">
        <v>0.33883886043477601</v>
      </c>
      <c r="F59" s="49">
        <v>0.29278723265165341</v>
      </c>
      <c r="G59" s="49">
        <v>0.1647305235417009</v>
      </c>
      <c r="H59" s="50">
        <v>0.21915127829350661</v>
      </c>
      <c r="I59" s="42">
        <v>0.1217232587731143</v>
      </c>
      <c r="J59" s="49">
        <v>8.413047718937032E-2</v>
      </c>
      <c r="K59" s="49">
        <v>0.19309902505303431</v>
      </c>
      <c r="L59" s="49">
        <v>0.19565059937931659</v>
      </c>
      <c r="M59" s="49">
        <v>0.11680856646395529</v>
      </c>
      <c r="N59" s="49">
        <v>0.12774420551649479</v>
      </c>
      <c r="O59" s="48">
        <f t="shared" si="0"/>
        <v>0.10579446038253179</v>
      </c>
      <c r="P59" s="11">
        <f t="shared" si="7"/>
        <v>0.10673595088598649</v>
      </c>
      <c r="Q59" s="11">
        <f t="shared" si="8"/>
        <v>0.14573983538174171</v>
      </c>
      <c r="R59" s="11">
        <f t="shared" si="9"/>
        <v>9.713663327233682E-2</v>
      </c>
      <c r="S59" s="11">
        <f t="shared" si="18"/>
        <v>4.7921957077745603E-2</v>
      </c>
      <c r="T59" s="11">
        <f t="shared" si="19"/>
        <v>9.1407072777011822E-2</v>
      </c>
      <c r="U59" s="46">
        <f t="shared" si="12"/>
        <v>0.46499437835062524</v>
      </c>
      <c r="V59" s="25">
        <f t="shared" si="13"/>
        <v>0.55921804563684507</v>
      </c>
      <c r="W59" s="25">
        <f t="shared" si="14"/>
        <v>0.43011546903072989</v>
      </c>
      <c r="X59" s="25">
        <f t="shared" si="15"/>
        <v>0.33176526309774618</v>
      </c>
      <c r="Y59" s="25">
        <f t="shared" si="16"/>
        <v>0.29091121698289474</v>
      </c>
      <c r="Z59" s="51">
        <f t="shared" si="17"/>
        <v>0.41709577734970565</v>
      </c>
    </row>
    <row r="60" spans="2:26" x14ac:dyDescent="0.3">
      <c r="B60" s="47" t="s">
        <v>24</v>
      </c>
      <c r="C60" s="42">
        <v>0.25217848259212727</v>
      </c>
      <c r="D60" s="49">
        <v>0.2134666396408598</v>
      </c>
      <c r="E60" s="49">
        <v>0.36504752317874822</v>
      </c>
      <c r="F60" s="49">
        <v>0.31499973177244361</v>
      </c>
      <c r="G60" s="49">
        <v>0.2029484109052398</v>
      </c>
      <c r="H60" s="50">
        <v>0.25857351611620438</v>
      </c>
      <c r="I60" s="42">
        <v>9.0466416764592272E-2</v>
      </c>
      <c r="J60" s="49">
        <v>6.4471956195455635E-2</v>
      </c>
      <c r="K60" s="49">
        <v>0.1447523257588671</v>
      </c>
      <c r="L60" s="49">
        <v>0.1385357861177503</v>
      </c>
      <c r="M60" s="49">
        <v>8.5725912597902423E-2</v>
      </c>
      <c r="N60" s="49">
        <v>9.083303805676228E-2</v>
      </c>
      <c r="O60" s="48">
        <f t="shared" ref="O60" si="20">C60-I60</f>
        <v>0.161712065827535</v>
      </c>
      <c r="P60" s="11">
        <f t="shared" ref="P60" si="21">D60-J60</f>
        <v>0.14899468344540417</v>
      </c>
      <c r="Q60" s="11">
        <f t="shared" ref="Q60" si="22">E60-K60</f>
        <v>0.22029519741988113</v>
      </c>
      <c r="R60" s="11">
        <f t="shared" ref="R60" si="23">F60-L60</f>
        <v>0.17646394565469331</v>
      </c>
      <c r="S60" s="11">
        <f t="shared" ref="S60" si="24">G60-M60</f>
        <v>0.11722249830733737</v>
      </c>
      <c r="T60" s="11">
        <f t="shared" ref="T60" si="25">H60-N60</f>
        <v>0.16774047805944209</v>
      </c>
      <c r="U60" s="46">
        <f t="shared" ref="U60" si="26">O60/C60</f>
        <v>0.64126036514022333</v>
      </c>
      <c r="V60" s="25">
        <f t="shared" ref="V60" si="27">P60/D60</f>
        <v>0.69797643180253166</v>
      </c>
      <c r="W60" s="25">
        <f t="shared" ref="W60" si="28">Q60/E60</f>
        <v>0.60346991400353089</v>
      </c>
      <c r="X60" s="25">
        <f t="shared" ref="X60" si="29">R60/F60</f>
        <v>0.56020347910064627</v>
      </c>
      <c r="Y60" s="25">
        <f t="shared" ref="Y60" si="30">S60/G60</f>
        <v>0.57759751744038357</v>
      </c>
      <c r="Z60" s="51">
        <f t="shared" ref="Z60" si="31">T60/H60</f>
        <v>0.64871484357299214</v>
      </c>
    </row>
    <row r="61" spans="2:26" x14ac:dyDescent="0.3">
      <c r="B61" s="47" t="s">
        <v>82</v>
      </c>
      <c r="C61" s="42">
        <v>0.25104933190641382</v>
      </c>
      <c r="D61" s="49">
        <v>0.21157184247787461</v>
      </c>
      <c r="E61" s="49">
        <v>0.36449158044592078</v>
      </c>
      <c r="F61" s="49">
        <v>0.31496613187470213</v>
      </c>
      <c r="G61" s="49">
        <v>0.2025349101699877</v>
      </c>
      <c r="H61" s="50">
        <v>0.25893190900812552</v>
      </c>
      <c r="I61" s="42">
        <v>9.0671374475625371E-2</v>
      </c>
      <c r="J61" s="49">
        <v>6.449050829649558E-2</v>
      </c>
      <c r="K61" s="49">
        <v>0.14509352829010991</v>
      </c>
      <c r="L61" s="49">
        <v>0.13891232302233181</v>
      </c>
      <c r="M61" s="49">
        <v>8.5687071948071972E-2</v>
      </c>
      <c r="N61" s="49">
        <v>9.1338826874197268E-2</v>
      </c>
      <c r="O61" s="48">
        <f t="shared" si="0"/>
        <v>0.16037795743078845</v>
      </c>
      <c r="P61" s="11">
        <f t="shared" si="7"/>
        <v>0.14708133418137903</v>
      </c>
      <c r="Q61" s="11">
        <f t="shared" si="8"/>
        <v>0.21939805215581087</v>
      </c>
      <c r="R61" s="11">
        <f t="shared" si="9"/>
        <v>0.17605380885237032</v>
      </c>
      <c r="S61" s="11">
        <f t="shared" si="18"/>
        <v>0.11684783822191573</v>
      </c>
      <c r="T61" s="11">
        <f t="shared" si="19"/>
        <v>0.16759308213392826</v>
      </c>
      <c r="U61" s="46">
        <f t="shared" si="12"/>
        <v>0.6388304490313248</v>
      </c>
      <c r="V61" s="25">
        <f t="shared" si="13"/>
        <v>0.69518387919110858</v>
      </c>
      <c r="W61" s="25">
        <f t="shared" si="14"/>
        <v>0.6019289989837302</v>
      </c>
      <c r="X61" s="25">
        <f t="shared" si="15"/>
        <v>0.55896107878166068</v>
      </c>
      <c r="Y61" s="25">
        <f t="shared" si="16"/>
        <v>0.57692690175656758</v>
      </c>
      <c r="Z61" s="51">
        <f t="shared" si="17"/>
        <v>0.64724769834632101</v>
      </c>
    </row>
    <row r="62" spans="2:26" x14ac:dyDescent="0.3">
      <c r="B62" s="52" t="s">
        <v>83</v>
      </c>
      <c r="C62" s="53">
        <v>0.23792692284213501</v>
      </c>
      <c r="D62" s="54">
        <v>0.20071889634129381</v>
      </c>
      <c r="E62" s="54">
        <v>0.34406893757990248</v>
      </c>
      <c r="F62" s="54">
        <v>0.29595824798696979</v>
      </c>
      <c r="G62" s="54">
        <v>0.19045480614084881</v>
      </c>
      <c r="H62" s="55">
        <v>0.2569787632111486</v>
      </c>
      <c r="I62" s="53">
        <v>7.7693954360462419E-2</v>
      </c>
      <c r="J62" s="54">
        <v>5.726433903337514E-2</v>
      </c>
      <c r="K62" s="54">
        <v>0.11190754739903561</v>
      </c>
      <c r="L62" s="54">
        <v>0.1117682851568054</v>
      </c>
      <c r="M62" s="54">
        <v>9.441863439620285E-2</v>
      </c>
      <c r="N62" s="54">
        <v>8.7513154051973518E-2</v>
      </c>
      <c r="O62" s="56">
        <f t="shared" si="0"/>
        <v>0.16023296848167259</v>
      </c>
      <c r="P62" s="57">
        <f t="shared" si="7"/>
        <v>0.14345455730791867</v>
      </c>
      <c r="Q62" s="57">
        <f t="shared" si="8"/>
        <v>0.23216139018086687</v>
      </c>
      <c r="R62" s="57">
        <f t="shared" si="9"/>
        <v>0.18418996283016439</v>
      </c>
      <c r="S62" s="57">
        <f t="shared" si="18"/>
        <v>9.603617174464596E-2</v>
      </c>
      <c r="T62" s="57">
        <f t="shared" si="19"/>
        <v>0.16946560915917508</v>
      </c>
      <c r="U62" s="58">
        <f>O62/C62</f>
        <v>0.67345454884896527</v>
      </c>
      <c r="V62" s="59">
        <f t="shared" ref="V62:Z62" si="32">P62/D62</f>
        <v>0.71470379681639284</v>
      </c>
      <c r="W62" s="59">
        <f t="shared" si="32"/>
        <v>0.67475254178373034</v>
      </c>
      <c r="X62" s="59">
        <f t="shared" si="32"/>
        <v>0.62235117312315535</v>
      </c>
      <c r="Y62" s="59">
        <f t="shared" si="32"/>
        <v>0.50424651228608763</v>
      </c>
      <c r="Z62" s="60">
        <f t="shared" si="32"/>
        <v>0.65945375034719245</v>
      </c>
    </row>
    <row r="64" spans="2:26" x14ac:dyDescent="0.3">
      <c r="B64" s="10" t="s">
        <v>35</v>
      </c>
    </row>
    <row r="65" spans="2:9" x14ac:dyDescent="0.3">
      <c r="B65" s="10" t="s">
        <v>81</v>
      </c>
    </row>
    <row r="67" spans="2:9" x14ac:dyDescent="0.3">
      <c r="B67" t="s">
        <v>80</v>
      </c>
    </row>
    <row r="70" spans="2:9" x14ac:dyDescent="0.3">
      <c r="C70" s="169"/>
      <c r="I70" s="169"/>
    </row>
  </sheetData>
  <mergeCells count="4">
    <mergeCell ref="C4:H4"/>
    <mergeCell ref="I4:N4"/>
    <mergeCell ref="O4:T4"/>
    <mergeCell ref="U4:Z4"/>
  </mergeCells>
  <hyperlinks>
    <hyperlink ref="A1" location="Index!A1" display="Back to Index" xr:uid="{00000000-0004-0000-0200-000000000000}"/>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DEA0C-7B19-49C5-A647-7EEE49F56EF5}">
  <sheetPr>
    <tabColor theme="8" tint="0.59996337778862885"/>
  </sheetPr>
  <dimension ref="A1:Z67"/>
  <sheetViews>
    <sheetView workbookViewId="0">
      <pane xSplit="2" ySplit="5" topLeftCell="C6" activePane="bottomRight" state="frozen"/>
      <selection pane="topRight" activeCell="C1" sqref="C1"/>
      <selection pane="bottomLeft" activeCell="A5" sqref="A5"/>
      <selection pane="bottomRight" activeCell="A3" sqref="A3"/>
    </sheetView>
  </sheetViews>
  <sheetFormatPr defaultColWidth="10.88671875" defaultRowHeight="14.4" x14ac:dyDescent="0.3"/>
  <cols>
    <col min="2" max="2" width="10.6640625" customWidth="1"/>
    <col min="3" max="26" width="12.6640625" customWidth="1"/>
  </cols>
  <sheetData>
    <row r="1" spans="1:26" x14ac:dyDescent="0.3">
      <c r="A1" s="6" t="s">
        <v>68</v>
      </c>
    </row>
    <row r="2" spans="1:26" x14ac:dyDescent="0.3">
      <c r="B2" s="37"/>
      <c r="C2" s="16" t="str">
        <f>Index!D11</f>
        <v>Appendix II Table 2a. Effect of Government Assistance and Taxes on Poverty by Race/Ethnicity (All Ages, Sums)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3" t="s">
        <v>135</v>
      </c>
      <c r="D3" s="13"/>
      <c r="E3" s="13"/>
      <c r="F3" s="13"/>
      <c r="G3" s="13"/>
      <c r="H3" s="13"/>
      <c r="I3" s="13"/>
      <c r="J3" s="13"/>
      <c r="K3" s="13"/>
      <c r="L3" s="13"/>
      <c r="M3" s="13"/>
      <c r="N3" s="13"/>
      <c r="O3" s="13"/>
      <c r="P3" s="13"/>
      <c r="Q3" s="13"/>
      <c r="R3" s="13"/>
      <c r="S3" s="13"/>
      <c r="T3" s="13"/>
      <c r="U3" s="12"/>
      <c r="V3" s="13"/>
      <c r="W3" s="13"/>
      <c r="X3" s="13"/>
      <c r="Y3" s="13"/>
      <c r="Z3" s="14"/>
    </row>
    <row r="4" spans="1:26" ht="45" customHeight="1" x14ac:dyDescent="0.3">
      <c r="B4" s="61"/>
      <c r="C4" s="173" t="s">
        <v>28</v>
      </c>
      <c r="D4" s="173"/>
      <c r="E4" s="173"/>
      <c r="F4" s="173"/>
      <c r="G4" s="173"/>
      <c r="H4" s="174"/>
      <c r="I4" s="172" t="s">
        <v>29</v>
      </c>
      <c r="J4" s="173"/>
      <c r="K4" s="173"/>
      <c r="L4" s="173"/>
      <c r="M4" s="173"/>
      <c r="N4" s="174"/>
      <c r="O4" s="172" t="s">
        <v>30</v>
      </c>
      <c r="P4" s="173"/>
      <c r="Q4" s="173"/>
      <c r="R4" s="173"/>
      <c r="S4" s="173"/>
      <c r="T4" s="173"/>
      <c r="U4" s="172" t="s">
        <v>31</v>
      </c>
      <c r="V4" s="173"/>
      <c r="W4" s="173"/>
      <c r="X4" s="173"/>
      <c r="Y4" s="173"/>
      <c r="Z4" s="174"/>
    </row>
    <row r="5" spans="1:26" ht="59.4" customHeight="1" x14ac:dyDescent="0.3">
      <c r="B5" s="62" t="s">
        <v>15</v>
      </c>
      <c r="C5" s="7" t="s">
        <v>16</v>
      </c>
      <c r="D5" s="8" t="s">
        <v>17</v>
      </c>
      <c r="E5" s="8" t="s">
        <v>18</v>
      </c>
      <c r="F5" s="8" t="s">
        <v>19</v>
      </c>
      <c r="G5" s="8" t="s">
        <v>20</v>
      </c>
      <c r="H5" s="9" t="s">
        <v>25</v>
      </c>
      <c r="I5" s="7" t="s">
        <v>16</v>
      </c>
      <c r="J5" s="8" t="s">
        <v>17</v>
      </c>
      <c r="K5" s="8" t="s">
        <v>18</v>
      </c>
      <c r="L5" s="8" t="s">
        <v>19</v>
      </c>
      <c r="M5" s="8" t="s">
        <v>20</v>
      </c>
      <c r="N5" s="9" t="s">
        <v>25</v>
      </c>
      <c r="O5" s="40" t="s">
        <v>16</v>
      </c>
      <c r="P5" s="8" t="s">
        <v>17</v>
      </c>
      <c r="Q5" s="8" t="s">
        <v>18</v>
      </c>
      <c r="R5" s="8" t="s">
        <v>19</v>
      </c>
      <c r="S5" s="8" t="s">
        <v>20</v>
      </c>
      <c r="T5" s="9" t="s">
        <v>25</v>
      </c>
      <c r="U5" s="7" t="s">
        <v>16</v>
      </c>
      <c r="V5" s="8" t="s">
        <v>17</v>
      </c>
      <c r="W5" s="8" t="s">
        <v>18</v>
      </c>
      <c r="X5" s="8" t="s">
        <v>19</v>
      </c>
      <c r="Y5" s="8" t="s">
        <v>20</v>
      </c>
      <c r="Z5" s="9" t="s">
        <v>25</v>
      </c>
    </row>
    <row r="6" spans="1:26" x14ac:dyDescent="0.3">
      <c r="B6" s="41">
        <v>1967</v>
      </c>
      <c r="C6" s="63">
        <v>54641943.840000004</v>
      </c>
      <c r="D6" s="43" t="s">
        <v>95</v>
      </c>
      <c r="E6" s="43" t="s">
        <v>95</v>
      </c>
      <c r="F6" s="43" t="s">
        <v>95</v>
      </c>
      <c r="G6" s="43" t="s">
        <v>95</v>
      </c>
      <c r="H6" s="43" t="s">
        <v>95</v>
      </c>
      <c r="I6" s="63">
        <v>54024332.450000003</v>
      </c>
      <c r="J6" s="43" t="s">
        <v>95</v>
      </c>
      <c r="K6" s="43" t="s">
        <v>95</v>
      </c>
      <c r="L6" s="43" t="s">
        <v>95</v>
      </c>
      <c r="M6" s="43" t="s">
        <v>95</v>
      </c>
      <c r="N6" s="45" t="s">
        <v>95</v>
      </c>
      <c r="O6" s="64">
        <f t="shared" ref="O6:O8" si="0">C6-I6</f>
        <v>617611.3900000006</v>
      </c>
      <c r="P6" s="43" t="s">
        <v>95</v>
      </c>
      <c r="Q6" s="43" t="s">
        <v>95</v>
      </c>
      <c r="R6" s="43" t="s">
        <v>95</v>
      </c>
      <c r="S6" s="43" t="s">
        <v>95</v>
      </c>
      <c r="T6" s="45" t="s">
        <v>95</v>
      </c>
      <c r="U6" s="64">
        <v>195410881.55000001</v>
      </c>
      <c r="V6" s="43" t="s">
        <v>95</v>
      </c>
      <c r="W6" s="43" t="s">
        <v>95</v>
      </c>
      <c r="X6" s="43" t="s">
        <v>95</v>
      </c>
      <c r="Y6" s="43" t="s">
        <v>95</v>
      </c>
      <c r="Z6" s="45" t="s">
        <v>95</v>
      </c>
    </row>
    <row r="7" spans="1:26" x14ac:dyDescent="0.3">
      <c r="B7" s="47">
        <v>1968</v>
      </c>
      <c r="C7" s="63">
        <v>51554471.219999999</v>
      </c>
      <c r="D7" s="43" t="s">
        <v>95</v>
      </c>
      <c r="E7" s="43" t="s">
        <v>95</v>
      </c>
      <c r="F7" s="43" t="s">
        <v>95</v>
      </c>
      <c r="G7" s="43" t="s">
        <v>95</v>
      </c>
      <c r="H7" s="43" t="s">
        <v>95</v>
      </c>
      <c r="I7" s="63">
        <v>49737079.189999998</v>
      </c>
      <c r="J7" s="43" t="s">
        <v>95</v>
      </c>
      <c r="K7" s="43" t="s">
        <v>95</v>
      </c>
      <c r="L7" s="43" t="s">
        <v>95</v>
      </c>
      <c r="M7" s="43" t="s">
        <v>95</v>
      </c>
      <c r="N7" s="45" t="s">
        <v>95</v>
      </c>
      <c r="O7" s="65">
        <f t="shared" si="0"/>
        <v>1817392.0300000012</v>
      </c>
      <c r="P7" s="43" t="s">
        <v>95</v>
      </c>
      <c r="Q7" s="43" t="s">
        <v>95</v>
      </c>
      <c r="R7" s="43" t="s">
        <v>95</v>
      </c>
      <c r="S7" s="43" t="s">
        <v>95</v>
      </c>
      <c r="T7" s="45" t="s">
        <v>95</v>
      </c>
      <c r="U7" s="65">
        <v>197331646.88</v>
      </c>
      <c r="V7" s="43" t="s">
        <v>95</v>
      </c>
      <c r="W7" s="43" t="s">
        <v>95</v>
      </c>
      <c r="X7" s="43" t="s">
        <v>95</v>
      </c>
      <c r="Y7" s="43" t="s">
        <v>95</v>
      </c>
      <c r="Z7" s="45" t="s">
        <v>95</v>
      </c>
    </row>
    <row r="8" spans="1:26" x14ac:dyDescent="0.3">
      <c r="B8" s="47">
        <v>1969</v>
      </c>
      <c r="C8" s="63">
        <v>49552692.840000004</v>
      </c>
      <c r="D8" s="43" t="s">
        <v>95</v>
      </c>
      <c r="E8" s="43" t="s">
        <v>95</v>
      </c>
      <c r="F8" s="43" t="s">
        <v>95</v>
      </c>
      <c r="G8" s="43" t="s">
        <v>95</v>
      </c>
      <c r="H8" s="43" t="s">
        <v>95</v>
      </c>
      <c r="I8" s="63">
        <v>47843863.859999999</v>
      </c>
      <c r="J8" s="43" t="s">
        <v>95</v>
      </c>
      <c r="K8" s="43" t="s">
        <v>95</v>
      </c>
      <c r="L8" s="43" t="s">
        <v>95</v>
      </c>
      <c r="M8" s="43" t="s">
        <v>95</v>
      </c>
      <c r="N8" s="45" t="s">
        <v>95</v>
      </c>
      <c r="O8" s="65">
        <f t="shared" si="0"/>
        <v>1708828.9800000042</v>
      </c>
      <c r="P8" s="43" t="s">
        <v>95</v>
      </c>
      <c r="Q8" s="43" t="s">
        <v>95</v>
      </c>
      <c r="R8" s="43" t="s">
        <v>95</v>
      </c>
      <c r="S8" s="43" t="s">
        <v>95</v>
      </c>
      <c r="T8" s="45" t="s">
        <v>95</v>
      </c>
      <c r="U8" s="65">
        <v>199393885.47999999</v>
      </c>
      <c r="V8" s="43" t="s">
        <v>95</v>
      </c>
      <c r="W8" s="43" t="s">
        <v>95</v>
      </c>
      <c r="X8" s="43" t="s">
        <v>95</v>
      </c>
      <c r="Y8" s="43" t="s">
        <v>95</v>
      </c>
      <c r="Z8" s="45" t="s">
        <v>95</v>
      </c>
    </row>
    <row r="9" spans="1:26" x14ac:dyDescent="0.3">
      <c r="B9" s="47">
        <v>1970</v>
      </c>
      <c r="C9" s="63">
        <v>51853420.700000003</v>
      </c>
      <c r="D9" s="66">
        <v>31426579.379999999</v>
      </c>
      <c r="E9" s="66">
        <v>11289629.77</v>
      </c>
      <c r="F9" s="66">
        <v>3940158.06</v>
      </c>
      <c r="G9" s="43" t="s">
        <v>95</v>
      </c>
      <c r="H9" s="45" t="s">
        <v>95</v>
      </c>
      <c r="I9" s="63">
        <v>47401184.560000002</v>
      </c>
      <c r="J9" s="66">
        <v>27697869.449999999</v>
      </c>
      <c r="K9" s="66">
        <v>10764544.619999999</v>
      </c>
      <c r="L9" s="66">
        <v>4098949.78</v>
      </c>
      <c r="M9" s="43" t="s">
        <v>95</v>
      </c>
      <c r="N9" s="45" t="s">
        <v>95</v>
      </c>
      <c r="O9" s="65">
        <f t="shared" ref="O9:O40" si="1">C9-I9</f>
        <v>4452236.1400000006</v>
      </c>
      <c r="P9" s="35">
        <f t="shared" ref="P9:P40" si="2">D9-J9</f>
        <v>3728709.9299999997</v>
      </c>
      <c r="Q9" s="35">
        <f t="shared" ref="Q9:Q40" si="3">E9-K9</f>
        <v>525085.15000000037</v>
      </c>
      <c r="R9" s="35">
        <f t="shared" ref="R9:R40" si="4">F9-L9</f>
        <v>-158791.71999999974</v>
      </c>
      <c r="S9" s="43" t="s">
        <v>95</v>
      </c>
      <c r="T9" s="45" t="s">
        <v>95</v>
      </c>
      <c r="U9" s="65">
        <v>201677333.46000001</v>
      </c>
      <c r="V9" s="35">
        <v>153793621.50999999</v>
      </c>
      <c r="W9" s="35">
        <v>21777273.48</v>
      </c>
      <c r="X9" s="35">
        <v>8918983.6099999994</v>
      </c>
      <c r="Y9" s="43" t="s">
        <v>95</v>
      </c>
      <c r="Z9" s="45" t="s">
        <v>95</v>
      </c>
    </row>
    <row r="10" spans="1:26" x14ac:dyDescent="0.3">
      <c r="B10" s="47">
        <v>1971</v>
      </c>
      <c r="C10" s="63">
        <v>55501641.18</v>
      </c>
      <c r="D10" s="66">
        <v>33379348.550000001</v>
      </c>
      <c r="E10" s="66">
        <v>11671414.73</v>
      </c>
      <c r="F10" s="66">
        <v>4164348.53</v>
      </c>
      <c r="G10" s="43" t="s">
        <v>95</v>
      </c>
      <c r="H10" s="45" t="s">
        <v>95</v>
      </c>
      <c r="I10" s="63">
        <v>48107352.140000001</v>
      </c>
      <c r="J10" s="66">
        <v>27264448.41</v>
      </c>
      <c r="K10" s="66">
        <v>10892833.5</v>
      </c>
      <c r="L10" s="66">
        <v>4267006.42</v>
      </c>
      <c r="M10" s="43" t="s">
        <v>95</v>
      </c>
      <c r="N10" s="45" t="s">
        <v>95</v>
      </c>
      <c r="O10" s="65">
        <f t="shared" si="1"/>
        <v>7394289.0399999991</v>
      </c>
      <c r="P10" s="35">
        <f t="shared" si="2"/>
        <v>6114900.1400000006</v>
      </c>
      <c r="Q10" s="35">
        <f t="shared" si="3"/>
        <v>778581.23000000045</v>
      </c>
      <c r="R10" s="35">
        <f t="shared" si="4"/>
        <v>-102657.89000000013</v>
      </c>
      <c r="S10" s="43" t="s">
        <v>95</v>
      </c>
      <c r="T10" s="45" t="s">
        <v>95</v>
      </c>
      <c r="U10" s="65">
        <v>204173832.28</v>
      </c>
      <c r="V10" s="35">
        <v>153733390.99000001</v>
      </c>
      <c r="W10" s="35">
        <v>21634969.850000001</v>
      </c>
      <c r="X10" s="35">
        <v>9172551.6600000001</v>
      </c>
      <c r="Y10" s="43" t="s">
        <v>95</v>
      </c>
      <c r="Z10" s="45" t="s">
        <v>95</v>
      </c>
    </row>
    <row r="11" spans="1:26" x14ac:dyDescent="0.3">
      <c r="B11" s="47">
        <v>1972</v>
      </c>
      <c r="C11" s="63">
        <v>53728384.130000003</v>
      </c>
      <c r="D11" s="66">
        <v>30152681.75</v>
      </c>
      <c r="E11" s="66">
        <v>11629466.41</v>
      </c>
      <c r="F11" s="66">
        <v>4648740.42</v>
      </c>
      <c r="G11" s="43" t="s">
        <v>95</v>
      </c>
      <c r="H11" s="45" t="s">
        <v>95</v>
      </c>
      <c r="I11" s="63">
        <v>44862573.700000003</v>
      </c>
      <c r="J11" s="66">
        <v>23115843.43</v>
      </c>
      <c r="K11" s="66">
        <v>10816208.210000001</v>
      </c>
      <c r="L11" s="66">
        <v>4655985.3600000003</v>
      </c>
      <c r="M11" s="43" t="s">
        <v>95</v>
      </c>
      <c r="N11" s="45" t="s">
        <v>95</v>
      </c>
      <c r="O11" s="65">
        <f t="shared" si="1"/>
        <v>8865810.4299999997</v>
      </c>
      <c r="P11" s="35">
        <f t="shared" si="2"/>
        <v>7036838.3200000003</v>
      </c>
      <c r="Q11" s="35">
        <f t="shared" si="3"/>
        <v>813258.19999999925</v>
      </c>
      <c r="R11" s="35">
        <f t="shared" si="4"/>
        <v>-7244.9400000004098</v>
      </c>
      <c r="S11" s="43" t="s">
        <v>95</v>
      </c>
      <c r="T11" s="45" t="s">
        <v>95</v>
      </c>
      <c r="U11" s="65">
        <v>205796226.50999999</v>
      </c>
      <c r="V11" s="35">
        <v>147581057.03</v>
      </c>
      <c r="W11" s="35">
        <v>22269377.170000002</v>
      </c>
      <c r="X11" s="35">
        <v>10742716.84</v>
      </c>
      <c r="Y11" s="43" t="s">
        <v>95</v>
      </c>
      <c r="Z11" s="45" t="s">
        <v>95</v>
      </c>
    </row>
    <row r="12" spans="1:26" x14ac:dyDescent="0.3">
      <c r="B12" s="47">
        <v>1973</v>
      </c>
      <c r="C12" s="63">
        <v>52662750.479999997</v>
      </c>
      <c r="D12" s="66">
        <v>31273792.170000002</v>
      </c>
      <c r="E12" s="66">
        <v>11298462.65</v>
      </c>
      <c r="F12" s="66">
        <v>4643480.7699999996</v>
      </c>
      <c r="G12" s="43" t="s">
        <v>95</v>
      </c>
      <c r="H12" s="45" t="s">
        <v>95</v>
      </c>
      <c r="I12" s="63">
        <v>42040608.189999998</v>
      </c>
      <c r="J12" s="66">
        <v>22696893.449999999</v>
      </c>
      <c r="K12" s="66">
        <v>10358515.68</v>
      </c>
      <c r="L12" s="66">
        <v>4454474.24</v>
      </c>
      <c r="M12" s="43" t="s">
        <v>95</v>
      </c>
      <c r="N12" s="45" t="s">
        <v>95</v>
      </c>
      <c r="O12" s="65">
        <f t="shared" si="1"/>
        <v>10622142.289999999</v>
      </c>
      <c r="P12" s="35">
        <f t="shared" si="2"/>
        <v>8576898.7200000025</v>
      </c>
      <c r="Q12" s="35">
        <f t="shared" si="3"/>
        <v>939946.97000000067</v>
      </c>
      <c r="R12" s="35">
        <f t="shared" si="4"/>
        <v>189006.52999999933</v>
      </c>
      <c r="S12" s="43" t="s">
        <v>95</v>
      </c>
      <c r="T12" s="45" t="s">
        <v>95</v>
      </c>
      <c r="U12" s="65">
        <v>207181428.88</v>
      </c>
      <c r="V12" s="35">
        <v>154127365.68000001</v>
      </c>
      <c r="W12" s="35">
        <v>22450413.329999998</v>
      </c>
      <c r="X12" s="35">
        <v>11340491.380000001</v>
      </c>
      <c r="Y12" s="43" t="s">
        <v>95</v>
      </c>
      <c r="Z12" s="45" t="s">
        <v>95</v>
      </c>
    </row>
    <row r="13" spans="1:26" x14ac:dyDescent="0.3">
      <c r="B13" s="47">
        <v>1974</v>
      </c>
      <c r="C13" s="63">
        <v>55839112.469999999</v>
      </c>
      <c r="D13" s="66">
        <v>36960892.200000003</v>
      </c>
      <c r="E13" s="66">
        <v>12126943.32</v>
      </c>
      <c r="F13" s="66">
        <v>4765711.42</v>
      </c>
      <c r="G13" s="43" t="s">
        <v>95</v>
      </c>
      <c r="H13" s="45" t="s">
        <v>95</v>
      </c>
      <c r="I13" s="63">
        <v>44751818.700000003</v>
      </c>
      <c r="J13" s="66">
        <v>27374296.02</v>
      </c>
      <c r="K13" s="66">
        <v>10941526.09</v>
      </c>
      <c r="L13" s="66">
        <v>4714364.74</v>
      </c>
      <c r="M13" s="43" t="s">
        <v>95</v>
      </c>
      <c r="N13" s="45" t="s">
        <v>95</v>
      </c>
      <c r="O13" s="65">
        <f t="shared" si="1"/>
        <v>11087293.769999996</v>
      </c>
      <c r="P13" s="35">
        <f t="shared" si="2"/>
        <v>9586596.1800000034</v>
      </c>
      <c r="Q13" s="35">
        <f t="shared" si="3"/>
        <v>1185417.2300000004</v>
      </c>
      <c r="R13" s="35">
        <f t="shared" si="4"/>
        <v>51346.679999999702</v>
      </c>
      <c r="S13" s="43" t="s">
        <v>95</v>
      </c>
      <c r="T13" s="45" t="s">
        <v>95</v>
      </c>
      <c r="U13" s="65">
        <v>209008972.81</v>
      </c>
      <c r="V13" s="35">
        <v>167747333.56999999</v>
      </c>
      <c r="W13" s="35">
        <v>23414143.030000001</v>
      </c>
      <c r="X13" s="35">
        <v>11295671.560000001</v>
      </c>
      <c r="Y13" s="43" t="s">
        <v>95</v>
      </c>
      <c r="Z13" s="45" t="s">
        <v>95</v>
      </c>
    </row>
    <row r="14" spans="1:26" x14ac:dyDescent="0.3">
      <c r="B14" s="47">
        <v>1975</v>
      </c>
      <c r="C14" s="63">
        <v>57619077.600000001</v>
      </c>
      <c r="D14" s="66">
        <v>37897252.520000003</v>
      </c>
      <c r="E14" s="66">
        <v>12154325.52</v>
      </c>
      <c r="F14" s="66">
        <v>5134996.46</v>
      </c>
      <c r="G14" s="43" t="s">
        <v>95</v>
      </c>
      <c r="H14" s="45" t="s">
        <v>95</v>
      </c>
      <c r="I14" s="63">
        <v>43368260.700000003</v>
      </c>
      <c r="J14" s="66">
        <v>26384642.170000002</v>
      </c>
      <c r="K14" s="66">
        <v>10222445.460000001</v>
      </c>
      <c r="L14" s="66">
        <v>4747687.1900000004</v>
      </c>
      <c r="M14" s="43" t="s">
        <v>95</v>
      </c>
      <c r="N14" s="45" t="s">
        <v>95</v>
      </c>
      <c r="O14" s="65">
        <f t="shared" si="1"/>
        <v>14250816.899999999</v>
      </c>
      <c r="P14" s="35">
        <f t="shared" si="2"/>
        <v>11512610.350000001</v>
      </c>
      <c r="Q14" s="35">
        <f t="shared" si="3"/>
        <v>1931880.0599999987</v>
      </c>
      <c r="R14" s="35">
        <f t="shared" si="4"/>
        <v>387309.26999999955</v>
      </c>
      <c r="S14" s="43" t="s">
        <v>95</v>
      </c>
      <c r="T14" s="45" t="s">
        <v>95</v>
      </c>
      <c r="U14" s="65">
        <v>210611363.65000001</v>
      </c>
      <c r="V14" s="35">
        <v>167618758.09999999</v>
      </c>
      <c r="W14" s="35">
        <v>23812937.82</v>
      </c>
      <c r="X14" s="35">
        <v>11098598.32</v>
      </c>
      <c r="Y14" s="43" t="s">
        <v>95</v>
      </c>
      <c r="Z14" s="45" t="s">
        <v>95</v>
      </c>
    </row>
    <row r="15" spans="1:26" x14ac:dyDescent="0.3">
      <c r="B15" s="47">
        <v>1976</v>
      </c>
      <c r="C15" s="63">
        <v>56169539.009999998</v>
      </c>
      <c r="D15" s="66">
        <v>36620501.710000001</v>
      </c>
      <c r="E15" s="66">
        <v>12156799.220000001</v>
      </c>
      <c r="F15" s="66">
        <v>4824824.1500000004</v>
      </c>
      <c r="G15" s="43" t="s">
        <v>95</v>
      </c>
      <c r="H15" s="45" t="s">
        <v>95</v>
      </c>
      <c r="I15" s="63">
        <v>42140987.18</v>
      </c>
      <c r="J15" s="66">
        <v>25369589.100000001</v>
      </c>
      <c r="K15" s="66">
        <v>10273631.15</v>
      </c>
      <c r="L15" s="66">
        <v>4371386.6399999997</v>
      </c>
      <c r="M15" s="43" t="s">
        <v>95</v>
      </c>
      <c r="N15" s="45" t="s">
        <v>95</v>
      </c>
      <c r="O15" s="65">
        <f t="shared" si="1"/>
        <v>14028551.829999998</v>
      </c>
      <c r="P15" s="35">
        <f t="shared" si="2"/>
        <v>11250912.609999999</v>
      </c>
      <c r="Q15" s="35">
        <f t="shared" si="3"/>
        <v>1883168.0700000003</v>
      </c>
      <c r="R15" s="35">
        <f t="shared" si="4"/>
        <v>453437.51000000071</v>
      </c>
      <c r="S15" s="43" t="s">
        <v>95</v>
      </c>
      <c r="T15" s="45" t="s">
        <v>95</v>
      </c>
      <c r="U15" s="65">
        <v>211956772.63</v>
      </c>
      <c r="V15" s="35">
        <v>168109493.94999999</v>
      </c>
      <c r="W15" s="35">
        <v>24091178.710000001</v>
      </c>
      <c r="X15" s="35">
        <v>11229914.880000001</v>
      </c>
      <c r="Y15" s="43" t="s">
        <v>95</v>
      </c>
      <c r="Z15" s="45" t="s">
        <v>95</v>
      </c>
    </row>
    <row r="16" spans="1:26" x14ac:dyDescent="0.3">
      <c r="B16" s="47">
        <v>1977</v>
      </c>
      <c r="C16" s="63">
        <v>55555954.899999999</v>
      </c>
      <c r="D16" s="66">
        <v>35550373.590000004</v>
      </c>
      <c r="E16" s="66">
        <v>12367158.619999999</v>
      </c>
      <c r="F16" s="66">
        <v>4839705.0999999996</v>
      </c>
      <c r="G16" s="43" t="s">
        <v>95</v>
      </c>
      <c r="H16" s="45" t="s">
        <v>95</v>
      </c>
      <c r="I16" s="63">
        <v>42141106.939999998</v>
      </c>
      <c r="J16" s="66">
        <v>24715859.390000001</v>
      </c>
      <c r="K16" s="66">
        <v>10411592.699999999</v>
      </c>
      <c r="L16" s="66">
        <v>4610693.34</v>
      </c>
      <c r="M16" s="43" t="s">
        <v>95</v>
      </c>
      <c r="N16" s="45" t="s">
        <v>95</v>
      </c>
      <c r="O16" s="65">
        <f t="shared" si="1"/>
        <v>13414847.960000001</v>
      </c>
      <c r="P16" s="35">
        <f t="shared" si="2"/>
        <v>10834514.200000003</v>
      </c>
      <c r="Q16" s="35">
        <f t="shared" si="3"/>
        <v>1955565.92</v>
      </c>
      <c r="R16" s="35">
        <f t="shared" si="4"/>
        <v>229011.75999999978</v>
      </c>
      <c r="S16" s="43" t="s">
        <v>95</v>
      </c>
      <c r="T16" s="45" t="s">
        <v>95</v>
      </c>
      <c r="U16" s="65">
        <v>213623121.27000001</v>
      </c>
      <c r="V16" s="35">
        <v>167839792.11000001</v>
      </c>
      <c r="W16" s="35">
        <v>24297034.489999998</v>
      </c>
      <c r="X16" s="35">
        <v>12019869.390000001</v>
      </c>
      <c r="Y16" s="43" t="s">
        <v>95</v>
      </c>
      <c r="Z16" s="45" t="s">
        <v>95</v>
      </c>
    </row>
    <row r="17" spans="2:26" x14ac:dyDescent="0.3">
      <c r="B17" s="47">
        <v>1978</v>
      </c>
      <c r="C17" s="63">
        <v>53292562.530000001</v>
      </c>
      <c r="D17" s="66">
        <v>34199460.82</v>
      </c>
      <c r="E17" s="66">
        <v>11851496.08</v>
      </c>
      <c r="F17" s="66">
        <v>4666809.05</v>
      </c>
      <c r="G17" s="43" t="s">
        <v>95</v>
      </c>
      <c r="H17" s="45" t="s">
        <v>95</v>
      </c>
      <c r="I17" s="63">
        <v>40397545.82</v>
      </c>
      <c r="J17" s="66">
        <v>24052773.949999999</v>
      </c>
      <c r="K17" s="66">
        <v>9762547.2799999993</v>
      </c>
      <c r="L17" s="66">
        <v>4481595.93</v>
      </c>
      <c r="M17" s="43" t="s">
        <v>95</v>
      </c>
      <c r="N17" s="45" t="s">
        <v>95</v>
      </c>
      <c r="O17" s="65">
        <f t="shared" si="1"/>
        <v>12895016.710000001</v>
      </c>
      <c r="P17" s="35">
        <f t="shared" si="2"/>
        <v>10146686.870000001</v>
      </c>
      <c r="Q17" s="35">
        <f t="shared" si="3"/>
        <v>2088948.8000000007</v>
      </c>
      <c r="R17" s="35">
        <f t="shared" si="4"/>
        <v>185213.12000000011</v>
      </c>
      <c r="S17" s="43" t="s">
        <v>95</v>
      </c>
      <c r="T17" s="45" t="s">
        <v>95</v>
      </c>
      <c r="U17" s="65">
        <v>215297851.27000001</v>
      </c>
      <c r="V17" s="35">
        <v>169296159.24000001</v>
      </c>
      <c r="W17" s="35">
        <v>24618140.120000001</v>
      </c>
      <c r="X17" s="35">
        <v>12027438.35</v>
      </c>
      <c r="Y17" s="43" t="s">
        <v>95</v>
      </c>
      <c r="Z17" s="45" t="s">
        <v>95</v>
      </c>
    </row>
    <row r="18" spans="2:26" x14ac:dyDescent="0.3">
      <c r="B18" s="47">
        <v>1979</v>
      </c>
      <c r="C18" s="63">
        <v>53326374.710000001</v>
      </c>
      <c r="D18" s="66">
        <v>33901196.25</v>
      </c>
      <c r="E18" s="66">
        <v>11935981.48</v>
      </c>
      <c r="F18" s="66">
        <v>5021065.6900000004</v>
      </c>
      <c r="G18" s="43" t="s">
        <v>95</v>
      </c>
      <c r="H18" s="45" t="s">
        <v>95</v>
      </c>
      <c r="I18" s="63">
        <v>40145656.659999996</v>
      </c>
      <c r="J18" s="66">
        <v>23585363.039999999</v>
      </c>
      <c r="K18" s="66">
        <v>9777329.0700000003</v>
      </c>
      <c r="L18" s="66">
        <v>4780352.1900000004</v>
      </c>
      <c r="M18" s="43" t="s">
        <v>95</v>
      </c>
      <c r="N18" s="45" t="s">
        <v>95</v>
      </c>
      <c r="O18" s="65">
        <f t="shared" si="1"/>
        <v>13180718.050000004</v>
      </c>
      <c r="P18" s="35">
        <f t="shared" si="2"/>
        <v>10315833.210000001</v>
      </c>
      <c r="Q18" s="35">
        <f t="shared" si="3"/>
        <v>2158652.41</v>
      </c>
      <c r="R18" s="35">
        <f t="shared" si="4"/>
        <v>240713.5</v>
      </c>
      <c r="S18" s="43" t="s">
        <v>95</v>
      </c>
      <c r="T18" s="45" t="s">
        <v>95</v>
      </c>
      <c r="U18" s="65">
        <v>217476470.77000001</v>
      </c>
      <c r="V18" s="35">
        <v>170238127.81</v>
      </c>
      <c r="W18" s="35">
        <v>24815317.91</v>
      </c>
      <c r="X18" s="35">
        <v>13205597.99</v>
      </c>
      <c r="Y18" s="43" t="s">
        <v>95</v>
      </c>
      <c r="Z18" s="45" t="s">
        <v>95</v>
      </c>
    </row>
    <row r="19" spans="2:26" x14ac:dyDescent="0.3">
      <c r="B19" s="47">
        <v>1980</v>
      </c>
      <c r="C19" s="63">
        <v>58554028.789999999</v>
      </c>
      <c r="D19" s="66">
        <v>37027953.859999999</v>
      </c>
      <c r="E19" s="66">
        <v>12572861.199999999</v>
      </c>
      <c r="F19" s="66">
        <v>5801142.6100000003</v>
      </c>
      <c r="G19" s="43" t="s">
        <v>95</v>
      </c>
      <c r="H19" s="45" t="s">
        <v>95</v>
      </c>
      <c r="I19" s="63">
        <v>45205735.689999998</v>
      </c>
      <c r="J19" s="66">
        <v>26215407</v>
      </c>
      <c r="K19" s="66">
        <v>10791412.890000001</v>
      </c>
      <c r="L19" s="66">
        <v>5616667.6500000004</v>
      </c>
      <c r="M19" s="43" t="s">
        <v>95</v>
      </c>
      <c r="N19" s="45" t="s">
        <v>95</v>
      </c>
      <c r="O19" s="65">
        <f t="shared" si="1"/>
        <v>13348293.100000001</v>
      </c>
      <c r="P19" s="35">
        <f t="shared" si="2"/>
        <v>10812546.859999999</v>
      </c>
      <c r="Q19" s="35">
        <f t="shared" si="3"/>
        <v>1781448.3099999987</v>
      </c>
      <c r="R19" s="35">
        <f t="shared" si="4"/>
        <v>184474.95999999996</v>
      </c>
      <c r="S19" s="43" t="s">
        <v>95</v>
      </c>
      <c r="T19" s="45" t="s">
        <v>95</v>
      </c>
      <c r="U19" s="65">
        <v>224696857.13</v>
      </c>
      <c r="V19" s="35">
        <v>174727673.15000001</v>
      </c>
      <c r="W19" s="35">
        <v>25827566.609999999</v>
      </c>
      <c r="X19" s="35">
        <v>13586085.130000001</v>
      </c>
      <c r="Y19" s="43" t="s">
        <v>95</v>
      </c>
      <c r="Z19" s="45" t="s">
        <v>95</v>
      </c>
    </row>
    <row r="20" spans="2:26" x14ac:dyDescent="0.3">
      <c r="B20" s="47">
        <v>1981</v>
      </c>
      <c r="C20" s="63">
        <v>61163899.329999998</v>
      </c>
      <c r="D20" s="66">
        <v>39068885.950000003</v>
      </c>
      <c r="E20" s="66">
        <v>13052292.23</v>
      </c>
      <c r="F20" s="66">
        <v>5890811.7599999998</v>
      </c>
      <c r="G20" s="43" t="s">
        <v>95</v>
      </c>
      <c r="H20" s="45" t="s">
        <v>95</v>
      </c>
      <c r="I20" s="63">
        <v>48563955.159999996</v>
      </c>
      <c r="J20" s="66">
        <v>28327974.16</v>
      </c>
      <c r="K20" s="66">
        <v>11605956.26</v>
      </c>
      <c r="L20" s="66">
        <v>5843263.2300000004</v>
      </c>
      <c r="M20" s="43" t="s">
        <v>95</v>
      </c>
      <c r="N20" s="45" t="s">
        <v>95</v>
      </c>
      <c r="O20" s="65">
        <f t="shared" si="1"/>
        <v>12599944.170000002</v>
      </c>
      <c r="P20" s="35">
        <f t="shared" si="2"/>
        <v>10740911.790000003</v>
      </c>
      <c r="Q20" s="35">
        <f t="shared" si="3"/>
        <v>1446335.9700000007</v>
      </c>
      <c r="R20" s="35">
        <f t="shared" si="4"/>
        <v>47548.529999999329</v>
      </c>
      <c r="S20" s="43" t="s">
        <v>95</v>
      </c>
      <c r="T20" s="45" t="s">
        <v>95</v>
      </c>
      <c r="U20" s="65">
        <v>226873662.99000001</v>
      </c>
      <c r="V20" s="35">
        <v>176159341.74000001</v>
      </c>
      <c r="W20" s="35">
        <v>26384842.52</v>
      </c>
      <c r="X20" s="35">
        <v>13988975.15</v>
      </c>
      <c r="Y20" s="43" t="s">
        <v>95</v>
      </c>
      <c r="Z20" s="45" t="s">
        <v>95</v>
      </c>
    </row>
    <row r="21" spans="2:26" x14ac:dyDescent="0.3">
      <c r="B21" s="47">
        <v>1982</v>
      </c>
      <c r="C21" s="63">
        <v>64510170.609999999</v>
      </c>
      <c r="D21" s="66">
        <v>40901568.600000001</v>
      </c>
      <c r="E21" s="66">
        <v>13692226.67</v>
      </c>
      <c r="F21" s="66">
        <v>6669543.5199999996</v>
      </c>
      <c r="G21" s="43" t="s">
        <v>95</v>
      </c>
      <c r="H21" s="45" t="s">
        <v>95</v>
      </c>
      <c r="I21" s="63">
        <v>51230225.890000001</v>
      </c>
      <c r="J21" s="66">
        <v>29741100.75</v>
      </c>
      <c r="K21" s="66">
        <v>12025035</v>
      </c>
      <c r="L21" s="66">
        <v>6516849.1200000001</v>
      </c>
      <c r="M21" s="43" t="s">
        <v>95</v>
      </c>
      <c r="N21" s="45" t="s">
        <v>95</v>
      </c>
      <c r="O21" s="65">
        <f t="shared" si="1"/>
        <v>13279944.719999999</v>
      </c>
      <c r="P21" s="35">
        <f t="shared" si="2"/>
        <v>11160467.850000001</v>
      </c>
      <c r="Q21" s="35">
        <f t="shared" si="3"/>
        <v>1667191.67</v>
      </c>
      <c r="R21" s="35">
        <f t="shared" si="4"/>
        <v>152694.39999999944</v>
      </c>
      <c r="S21" s="43" t="s">
        <v>95</v>
      </c>
      <c r="T21" s="45" t="s">
        <v>95</v>
      </c>
      <c r="U21" s="65">
        <v>229150763.65000001</v>
      </c>
      <c r="V21" s="35">
        <v>177172772.91</v>
      </c>
      <c r="W21" s="35">
        <v>26834916.219999999</v>
      </c>
      <c r="X21" s="35">
        <v>14375809.85</v>
      </c>
      <c r="Y21" s="43" t="s">
        <v>95</v>
      </c>
      <c r="Z21" s="45" t="s">
        <v>95</v>
      </c>
    </row>
    <row r="22" spans="2:26" x14ac:dyDescent="0.3">
      <c r="B22" s="47">
        <v>1983</v>
      </c>
      <c r="C22" s="63">
        <v>65866812.960000001</v>
      </c>
      <c r="D22" s="66">
        <v>41623329.969999999</v>
      </c>
      <c r="E22" s="66">
        <v>14060736.560000001</v>
      </c>
      <c r="F22" s="66">
        <v>6875031.3200000003</v>
      </c>
      <c r="G22" s="43" t="s">
        <v>95</v>
      </c>
      <c r="H22" s="45" t="s">
        <v>95</v>
      </c>
      <c r="I22" s="63">
        <v>52465456.969999999</v>
      </c>
      <c r="J22" s="66">
        <v>30152075.399999999</v>
      </c>
      <c r="K22" s="66">
        <v>12618776.550000001</v>
      </c>
      <c r="L22" s="66">
        <v>6691729.1299999999</v>
      </c>
      <c r="M22" s="43" t="s">
        <v>95</v>
      </c>
      <c r="N22" s="45" t="s">
        <v>95</v>
      </c>
      <c r="O22" s="65">
        <f t="shared" si="1"/>
        <v>13401355.990000002</v>
      </c>
      <c r="P22" s="35">
        <f t="shared" si="2"/>
        <v>11471254.57</v>
      </c>
      <c r="Q22" s="35">
        <f t="shared" si="3"/>
        <v>1441960.0099999998</v>
      </c>
      <c r="R22" s="35">
        <f t="shared" si="4"/>
        <v>183302.19000000041</v>
      </c>
      <c r="S22" s="43" t="s">
        <v>95</v>
      </c>
      <c r="T22" s="45" t="s">
        <v>95</v>
      </c>
      <c r="U22" s="65">
        <v>231332044.15000001</v>
      </c>
      <c r="V22" s="35">
        <v>178766645.80000001</v>
      </c>
      <c r="W22" s="35">
        <v>27284656.59</v>
      </c>
      <c r="X22" s="35">
        <v>14915506.02</v>
      </c>
      <c r="Y22" s="43" t="s">
        <v>95</v>
      </c>
      <c r="Z22" s="45" t="s">
        <v>95</v>
      </c>
    </row>
    <row r="23" spans="2:26" x14ac:dyDescent="0.3">
      <c r="B23" s="47">
        <v>1984</v>
      </c>
      <c r="C23" s="63">
        <v>62788881.090000004</v>
      </c>
      <c r="D23" s="66">
        <v>38413492.810000002</v>
      </c>
      <c r="E23" s="66">
        <v>13675943.380000001</v>
      </c>
      <c r="F23" s="66">
        <v>7464713.7999999998</v>
      </c>
      <c r="G23" s="43" t="s">
        <v>95</v>
      </c>
      <c r="H23" s="45" t="s">
        <v>95</v>
      </c>
      <c r="I23" s="63">
        <v>50740281.32</v>
      </c>
      <c r="J23" s="66">
        <v>28383392.800000001</v>
      </c>
      <c r="K23" s="66">
        <v>12304470.300000001</v>
      </c>
      <c r="L23" s="66">
        <v>7292540.6699999999</v>
      </c>
      <c r="M23" s="43" t="s">
        <v>95</v>
      </c>
      <c r="N23" s="45" t="s">
        <v>95</v>
      </c>
      <c r="O23" s="65">
        <f t="shared" si="1"/>
        <v>12048599.770000003</v>
      </c>
      <c r="P23" s="35">
        <f t="shared" si="2"/>
        <v>10030100.010000002</v>
      </c>
      <c r="Q23" s="35">
        <f t="shared" si="3"/>
        <v>1371473.08</v>
      </c>
      <c r="R23" s="35">
        <f t="shared" si="4"/>
        <v>172173.12999999989</v>
      </c>
      <c r="S23" s="43" t="s">
        <v>95</v>
      </c>
      <c r="T23" s="45" t="s">
        <v>95</v>
      </c>
      <c r="U23" s="65">
        <v>233446009.91</v>
      </c>
      <c r="V23" s="35">
        <v>178091924.87</v>
      </c>
      <c r="W23" s="35">
        <v>27661259.300000001</v>
      </c>
      <c r="X23" s="35">
        <v>16881472.649999999</v>
      </c>
      <c r="Y23" s="43" t="s">
        <v>95</v>
      </c>
      <c r="Z23" s="45" t="s">
        <v>95</v>
      </c>
    </row>
    <row r="24" spans="2:26" x14ac:dyDescent="0.3">
      <c r="B24" s="47">
        <v>1985</v>
      </c>
      <c r="C24" s="63">
        <v>62851420.799999997</v>
      </c>
      <c r="D24" s="66">
        <v>37973887.490000002</v>
      </c>
      <c r="E24" s="66">
        <v>13248204.689999999</v>
      </c>
      <c r="F24" s="66">
        <v>8187254.3799999999</v>
      </c>
      <c r="G24" s="43" t="s">
        <v>95</v>
      </c>
      <c r="H24" s="45" t="s">
        <v>95</v>
      </c>
      <c r="I24" s="63">
        <v>50651792.93</v>
      </c>
      <c r="J24" s="66">
        <v>27782885.359999999</v>
      </c>
      <c r="K24" s="66">
        <v>11656989.380000001</v>
      </c>
      <c r="L24" s="66">
        <v>8152393.25</v>
      </c>
      <c r="M24" s="43" t="s">
        <v>95</v>
      </c>
      <c r="N24" s="45" t="s">
        <v>95</v>
      </c>
      <c r="O24" s="65">
        <f t="shared" si="1"/>
        <v>12199627.869999997</v>
      </c>
      <c r="P24" s="35">
        <f t="shared" si="2"/>
        <v>10191002.130000003</v>
      </c>
      <c r="Q24" s="35">
        <f t="shared" si="3"/>
        <v>1591215.3099999987</v>
      </c>
      <c r="R24" s="35">
        <f t="shared" si="4"/>
        <v>34861.129999999888</v>
      </c>
      <c r="S24" s="43" t="s">
        <v>95</v>
      </c>
      <c r="T24" s="45" t="s">
        <v>95</v>
      </c>
      <c r="U24" s="65">
        <v>236198387.44999999</v>
      </c>
      <c r="V24" s="35">
        <v>178981071.44999999</v>
      </c>
      <c r="W24" s="35">
        <v>27767632.100000001</v>
      </c>
      <c r="X24" s="35">
        <v>18042459.370000001</v>
      </c>
      <c r="Y24" s="43" t="s">
        <v>95</v>
      </c>
      <c r="Z24" s="45" t="s">
        <v>95</v>
      </c>
    </row>
    <row r="25" spans="2:26" x14ac:dyDescent="0.3">
      <c r="B25" s="47">
        <v>1986</v>
      </c>
      <c r="C25" s="63">
        <v>61453148.609999999</v>
      </c>
      <c r="D25" s="66">
        <v>36946015.579999998</v>
      </c>
      <c r="E25" s="66">
        <v>13081477.35</v>
      </c>
      <c r="F25" s="66">
        <v>8233023.6600000001</v>
      </c>
      <c r="G25" s="43" t="s">
        <v>95</v>
      </c>
      <c r="H25" s="45" t="s">
        <v>95</v>
      </c>
      <c r="I25" s="63">
        <v>49219208.469999999</v>
      </c>
      <c r="J25" s="66">
        <v>26629754.870000001</v>
      </c>
      <c r="K25" s="66">
        <v>11602366.74</v>
      </c>
      <c r="L25" s="66">
        <v>8068281.79</v>
      </c>
      <c r="M25" s="43" t="s">
        <v>95</v>
      </c>
      <c r="N25" s="45" t="s">
        <v>95</v>
      </c>
      <c r="O25" s="65">
        <f t="shared" si="1"/>
        <v>12233940.140000001</v>
      </c>
      <c r="P25" s="35">
        <f t="shared" si="2"/>
        <v>10316260.709999997</v>
      </c>
      <c r="Q25" s="35">
        <f t="shared" si="3"/>
        <v>1479110.6099999994</v>
      </c>
      <c r="R25" s="35">
        <f t="shared" si="4"/>
        <v>164741.87000000011</v>
      </c>
      <c r="S25" s="43" t="s">
        <v>95</v>
      </c>
      <c r="T25" s="45" t="s">
        <v>95</v>
      </c>
      <c r="U25" s="65">
        <v>238212028.25999999</v>
      </c>
      <c r="V25" s="35">
        <v>180020868.33000001</v>
      </c>
      <c r="W25" s="35">
        <v>28223875.43</v>
      </c>
      <c r="X25" s="35">
        <v>18743706.75</v>
      </c>
      <c r="Y25" s="43" t="s">
        <v>95</v>
      </c>
      <c r="Z25" s="45" t="s">
        <v>95</v>
      </c>
    </row>
    <row r="26" spans="2:26" x14ac:dyDescent="0.3">
      <c r="B26" s="47">
        <v>1987</v>
      </c>
      <c r="C26" s="63">
        <v>59572883.75</v>
      </c>
      <c r="D26" s="66">
        <v>34633187.130000003</v>
      </c>
      <c r="E26" s="66">
        <v>13319371.76</v>
      </c>
      <c r="F26" s="66">
        <v>8514914.8200000003</v>
      </c>
      <c r="G26" s="43" t="s">
        <v>95</v>
      </c>
      <c r="H26" s="45" t="s">
        <v>95</v>
      </c>
      <c r="I26" s="63">
        <v>47195380.380000003</v>
      </c>
      <c r="J26" s="66">
        <v>24574118.850000001</v>
      </c>
      <c r="K26" s="66">
        <v>11532480.5</v>
      </c>
      <c r="L26" s="66">
        <v>8320159.9000000004</v>
      </c>
      <c r="M26" s="43" t="s">
        <v>95</v>
      </c>
      <c r="N26" s="45" t="s">
        <v>95</v>
      </c>
      <c r="O26" s="65">
        <f t="shared" si="1"/>
        <v>12377503.369999997</v>
      </c>
      <c r="P26" s="35">
        <f t="shared" si="2"/>
        <v>10059068.280000001</v>
      </c>
      <c r="Q26" s="35">
        <f t="shared" si="3"/>
        <v>1786891.2599999998</v>
      </c>
      <c r="R26" s="35">
        <f t="shared" si="4"/>
        <v>194754.91999999993</v>
      </c>
      <c r="S26" s="43" t="s">
        <v>95</v>
      </c>
      <c r="T26" s="45" t="s">
        <v>95</v>
      </c>
      <c r="U26" s="65">
        <v>240790737.97</v>
      </c>
      <c r="V26" s="35">
        <v>182059746.65000001</v>
      </c>
      <c r="W26" s="35">
        <v>28688900.300000001</v>
      </c>
      <c r="X26" s="35">
        <v>19408919.449999999</v>
      </c>
      <c r="Y26" s="43" t="s">
        <v>95</v>
      </c>
      <c r="Z26" s="45" t="s">
        <v>95</v>
      </c>
    </row>
    <row r="27" spans="2:26" x14ac:dyDescent="0.3">
      <c r="B27" s="47">
        <v>1988</v>
      </c>
      <c r="C27" s="63">
        <v>60098174.57</v>
      </c>
      <c r="D27" s="66">
        <v>35028265.609999999</v>
      </c>
      <c r="E27" s="66">
        <v>13105525.5</v>
      </c>
      <c r="F27" s="66">
        <v>8587428.7599999998</v>
      </c>
      <c r="G27" s="43" t="s">
        <v>95</v>
      </c>
      <c r="H27" s="45" t="s">
        <v>95</v>
      </c>
      <c r="I27" s="63">
        <v>47310055.030000001</v>
      </c>
      <c r="J27" s="66">
        <v>24488919.59</v>
      </c>
      <c r="K27" s="66">
        <v>11487801.07</v>
      </c>
      <c r="L27" s="66">
        <v>8381130.8300000001</v>
      </c>
      <c r="M27" s="43" t="s">
        <v>95</v>
      </c>
      <c r="N27" s="45" t="s">
        <v>95</v>
      </c>
      <c r="O27" s="65">
        <f t="shared" si="1"/>
        <v>12788119.539999999</v>
      </c>
      <c r="P27" s="35">
        <f t="shared" si="2"/>
        <v>10539346.02</v>
      </c>
      <c r="Q27" s="35">
        <f t="shared" si="3"/>
        <v>1617724.4299999997</v>
      </c>
      <c r="R27" s="35">
        <f t="shared" si="4"/>
        <v>206297.9299999997</v>
      </c>
      <c r="S27" s="43" t="s">
        <v>95</v>
      </c>
      <c r="T27" s="45" t="s">
        <v>95</v>
      </c>
      <c r="U27" s="65">
        <v>243362906.47999999</v>
      </c>
      <c r="V27" s="35">
        <v>183225967.72</v>
      </c>
      <c r="W27" s="35">
        <v>29211890.41</v>
      </c>
      <c r="X27" s="35">
        <v>20065513.039999999</v>
      </c>
      <c r="Y27" s="43" t="s">
        <v>95</v>
      </c>
      <c r="Z27" s="45" t="s">
        <v>95</v>
      </c>
    </row>
    <row r="28" spans="2:26" x14ac:dyDescent="0.3">
      <c r="B28" s="47">
        <v>1989</v>
      </c>
      <c r="C28" s="63">
        <v>60189415.140000001</v>
      </c>
      <c r="D28" s="66">
        <v>34844771.780000001</v>
      </c>
      <c r="E28" s="66">
        <v>13392898.210000001</v>
      </c>
      <c r="F28" s="66">
        <v>8818337.3699999992</v>
      </c>
      <c r="G28" s="43" t="s">
        <v>95</v>
      </c>
      <c r="H28" s="45" t="s">
        <v>95</v>
      </c>
      <c r="I28" s="63">
        <v>47041150.329999998</v>
      </c>
      <c r="J28" s="66">
        <v>24131880.210000001</v>
      </c>
      <c r="K28" s="66">
        <v>11514769.23</v>
      </c>
      <c r="L28" s="66">
        <v>8561187.4399999995</v>
      </c>
      <c r="M28" s="43" t="s">
        <v>95</v>
      </c>
      <c r="N28" s="45" t="s">
        <v>95</v>
      </c>
      <c r="O28" s="65">
        <f t="shared" si="1"/>
        <v>13148264.810000002</v>
      </c>
      <c r="P28" s="35">
        <f t="shared" si="2"/>
        <v>10712891.57</v>
      </c>
      <c r="Q28" s="35">
        <f t="shared" si="3"/>
        <v>1878128.9800000004</v>
      </c>
      <c r="R28" s="35">
        <f t="shared" si="4"/>
        <v>257149.9299999997</v>
      </c>
      <c r="S28" s="43" t="s">
        <v>95</v>
      </c>
      <c r="T28" s="45" t="s">
        <v>95</v>
      </c>
      <c r="U28" s="65">
        <v>245774251.46000001</v>
      </c>
      <c r="V28" s="35">
        <v>184210350.75</v>
      </c>
      <c r="W28" s="35">
        <v>29867223.010000002</v>
      </c>
      <c r="X28" s="35">
        <v>20661882.280000001</v>
      </c>
      <c r="Y28" s="43" t="s">
        <v>95</v>
      </c>
      <c r="Z28" s="45" t="s">
        <v>95</v>
      </c>
    </row>
    <row r="29" spans="2:26" x14ac:dyDescent="0.3">
      <c r="B29" s="47">
        <v>1990</v>
      </c>
      <c r="C29" s="63">
        <v>62099737.060000002</v>
      </c>
      <c r="D29" s="66">
        <v>35796820.039999999</v>
      </c>
      <c r="E29" s="66">
        <v>13606476.640000001</v>
      </c>
      <c r="F29" s="66">
        <v>9542569.6999999993</v>
      </c>
      <c r="G29" s="43" t="s">
        <v>95</v>
      </c>
      <c r="H29" s="45" t="s">
        <v>95</v>
      </c>
      <c r="I29" s="63">
        <v>49112915.32</v>
      </c>
      <c r="J29" s="66">
        <v>25420234.989999998</v>
      </c>
      <c r="K29" s="66">
        <v>11630118.189999999</v>
      </c>
      <c r="L29" s="66">
        <v>9304026.5800000001</v>
      </c>
      <c r="M29" s="43" t="s">
        <v>95</v>
      </c>
      <c r="N29" s="45" t="s">
        <v>95</v>
      </c>
      <c r="O29" s="65">
        <f t="shared" si="1"/>
        <v>12986821.740000002</v>
      </c>
      <c r="P29" s="35">
        <f t="shared" si="2"/>
        <v>10376585.050000001</v>
      </c>
      <c r="Q29" s="35">
        <f t="shared" si="3"/>
        <v>1976358.4500000011</v>
      </c>
      <c r="R29" s="35">
        <f t="shared" si="4"/>
        <v>238543.11999999918</v>
      </c>
      <c r="S29" s="43" t="s">
        <v>95</v>
      </c>
      <c r="T29" s="45" t="s">
        <v>95</v>
      </c>
      <c r="U29" s="65">
        <v>248463889.62</v>
      </c>
      <c r="V29" s="35">
        <v>184781194.59999999</v>
      </c>
      <c r="W29" s="35">
        <v>30267844.09</v>
      </c>
      <c r="X29" s="35">
        <v>21368332.280000001</v>
      </c>
      <c r="Y29" s="43" t="s">
        <v>95</v>
      </c>
      <c r="Z29" s="45" t="s">
        <v>95</v>
      </c>
    </row>
    <row r="30" spans="2:26" x14ac:dyDescent="0.3">
      <c r="B30" s="47">
        <v>1991</v>
      </c>
      <c r="C30" s="63">
        <v>66832998.049999997</v>
      </c>
      <c r="D30" s="66">
        <v>38627913.710000001</v>
      </c>
      <c r="E30" s="66">
        <v>14242932.08</v>
      </c>
      <c r="F30" s="66">
        <v>10461279.060000001</v>
      </c>
      <c r="G30" s="43" t="s">
        <v>95</v>
      </c>
      <c r="H30" s="45" t="s">
        <v>95</v>
      </c>
      <c r="I30" s="63">
        <v>50488036.950000003</v>
      </c>
      <c r="J30" s="66">
        <v>25680827.18</v>
      </c>
      <c r="K30" s="66">
        <v>11855287.58</v>
      </c>
      <c r="L30" s="66">
        <v>9860899.9100000001</v>
      </c>
      <c r="M30" s="43" t="s">
        <v>95</v>
      </c>
      <c r="N30" s="45" t="s">
        <v>95</v>
      </c>
      <c r="O30" s="65">
        <f t="shared" si="1"/>
        <v>16344961.099999994</v>
      </c>
      <c r="P30" s="35">
        <f t="shared" si="2"/>
        <v>12947086.530000001</v>
      </c>
      <c r="Q30" s="35">
        <f t="shared" si="3"/>
        <v>2387644.5</v>
      </c>
      <c r="R30" s="35">
        <f t="shared" si="4"/>
        <v>600379.15000000037</v>
      </c>
      <c r="S30" s="43" t="s">
        <v>95</v>
      </c>
      <c r="T30" s="45" t="s">
        <v>95</v>
      </c>
      <c r="U30" s="65">
        <v>250983826.06</v>
      </c>
      <c r="V30" s="35">
        <v>185908351.28999999</v>
      </c>
      <c r="W30" s="35">
        <v>30675481.239999998</v>
      </c>
      <c r="X30" s="35">
        <v>22071417.149999999</v>
      </c>
      <c r="Y30" s="43" t="s">
        <v>95</v>
      </c>
      <c r="Z30" s="45" t="s">
        <v>95</v>
      </c>
    </row>
    <row r="31" spans="2:26" x14ac:dyDescent="0.3">
      <c r="B31" s="47">
        <v>1992</v>
      </c>
      <c r="C31" s="63">
        <v>68827929.370000005</v>
      </c>
      <c r="D31" s="66">
        <v>39724347.579999998</v>
      </c>
      <c r="E31" s="66">
        <v>14784600.279999999</v>
      </c>
      <c r="F31" s="66">
        <v>10847324.300000001</v>
      </c>
      <c r="G31" s="43" t="s">
        <v>95</v>
      </c>
      <c r="H31" s="45" t="s">
        <v>95</v>
      </c>
      <c r="I31" s="63">
        <v>51815892.420000002</v>
      </c>
      <c r="J31" s="66">
        <v>26288384.489999998</v>
      </c>
      <c r="K31" s="66">
        <v>12378990.49</v>
      </c>
      <c r="L31" s="66">
        <v>10182268.789999999</v>
      </c>
      <c r="M31" s="43" t="s">
        <v>95</v>
      </c>
      <c r="N31" s="45" t="s">
        <v>95</v>
      </c>
      <c r="O31" s="65">
        <f t="shared" si="1"/>
        <v>17012036.950000003</v>
      </c>
      <c r="P31" s="35">
        <f t="shared" si="2"/>
        <v>13435963.09</v>
      </c>
      <c r="Q31" s="35">
        <f t="shared" si="3"/>
        <v>2405609.7899999991</v>
      </c>
      <c r="R31" s="35">
        <f t="shared" si="4"/>
        <v>665055.51000000164</v>
      </c>
      <c r="S31" s="43" t="s">
        <v>95</v>
      </c>
      <c r="T31" s="45" t="s">
        <v>95</v>
      </c>
      <c r="U31" s="65">
        <v>253924205.99000001</v>
      </c>
      <c r="V31" s="35">
        <v>187176899.66</v>
      </c>
      <c r="W31" s="35">
        <v>31512705.27</v>
      </c>
      <c r="X31" s="35">
        <v>22726127</v>
      </c>
      <c r="Y31" s="43" t="s">
        <v>95</v>
      </c>
      <c r="Z31" s="45" t="s">
        <v>95</v>
      </c>
    </row>
    <row r="32" spans="2:26" x14ac:dyDescent="0.3">
      <c r="B32" s="47">
        <v>1993</v>
      </c>
      <c r="C32" s="63">
        <v>72770731.510000005</v>
      </c>
      <c r="D32" s="66">
        <v>41122449.880000003</v>
      </c>
      <c r="E32" s="66">
        <v>15161201.050000001</v>
      </c>
      <c r="F32" s="66">
        <v>12965430.5</v>
      </c>
      <c r="G32" s="43" t="s">
        <v>95</v>
      </c>
      <c r="H32" s="45" t="s">
        <v>95</v>
      </c>
      <c r="I32" s="63">
        <v>55802022.670000002</v>
      </c>
      <c r="J32" s="66">
        <v>27637475.75</v>
      </c>
      <c r="K32" s="66">
        <v>12879058.130000001</v>
      </c>
      <c r="L32" s="66">
        <v>12132842.439999999</v>
      </c>
      <c r="M32" s="43" t="s">
        <v>95</v>
      </c>
      <c r="N32" s="45" t="s">
        <v>95</v>
      </c>
      <c r="O32" s="65">
        <f t="shared" si="1"/>
        <v>16968708.840000004</v>
      </c>
      <c r="P32" s="35">
        <f t="shared" si="2"/>
        <v>13484974.130000003</v>
      </c>
      <c r="Q32" s="35">
        <f t="shared" si="3"/>
        <v>2282142.92</v>
      </c>
      <c r="R32" s="35">
        <f t="shared" si="4"/>
        <v>832588.06000000052</v>
      </c>
      <c r="S32" s="43" t="s">
        <v>95</v>
      </c>
      <c r="T32" s="45" t="s">
        <v>95</v>
      </c>
      <c r="U32" s="65">
        <v>259507252.03</v>
      </c>
      <c r="V32" s="35">
        <v>188887935.47999999</v>
      </c>
      <c r="W32" s="35">
        <v>32119524.23</v>
      </c>
      <c r="X32" s="35">
        <v>26608731.329999998</v>
      </c>
      <c r="Y32" s="43" t="s">
        <v>95</v>
      </c>
      <c r="Z32" s="45" t="s">
        <v>95</v>
      </c>
    </row>
    <row r="33" spans="2:26" x14ac:dyDescent="0.3">
      <c r="B33" s="47">
        <v>1994</v>
      </c>
      <c r="C33" s="63">
        <v>71904727.379999995</v>
      </c>
      <c r="D33" s="66">
        <v>41268648.189999998</v>
      </c>
      <c r="E33" s="66">
        <v>14737573.58</v>
      </c>
      <c r="F33" s="66">
        <v>13237300.58</v>
      </c>
      <c r="G33" s="43" t="s">
        <v>95</v>
      </c>
      <c r="H33" s="45" t="s">
        <v>95</v>
      </c>
      <c r="I33" s="63">
        <v>52813856.560000002</v>
      </c>
      <c r="J33" s="66">
        <v>26966190.18</v>
      </c>
      <c r="K33" s="66">
        <v>11600831.130000001</v>
      </c>
      <c r="L33" s="66">
        <v>11906085.699999999</v>
      </c>
      <c r="M33" s="43" t="s">
        <v>95</v>
      </c>
      <c r="N33" s="45" t="s">
        <v>95</v>
      </c>
      <c r="O33" s="65">
        <f t="shared" si="1"/>
        <v>19090870.819999993</v>
      </c>
      <c r="P33" s="35">
        <f t="shared" si="2"/>
        <v>14302458.009999998</v>
      </c>
      <c r="Q33" s="35">
        <f t="shared" si="3"/>
        <v>3136742.4499999993</v>
      </c>
      <c r="R33" s="35">
        <f t="shared" si="4"/>
        <v>1331214.8800000008</v>
      </c>
      <c r="S33" s="43" t="s">
        <v>95</v>
      </c>
      <c r="T33" s="45" t="s">
        <v>95</v>
      </c>
      <c r="U33" s="65">
        <v>261950370.5</v>
      </c>
      <c r="V33" s="35">
        <v>191893304.94</v>
      </c>
      <c r="W33" s="35">
        <v>33003433.579999998</v>
      </c>
      <c r="X33" s="35">
        <v>27491093.59</v>
      </c>
      <c r="Y33" s="43" t="s">
        <v>95</v>
      </c>
      <c r="Z33" s="45" t="s">
        <v>95</v>
      </c>
    </row>
    <row r="34" spans="2:26" x14ac:dyDescent="0.3">
      <c r="B34" s="47">
        <v>1995</v>
      </c>
      <c r="C34" s="63">
        <v>70184240.510000005</v>
      </c>
      <c r="D34" s="66">
        <v>38477698.409999996</v>
      </c>
      <c r="E34" s="66">
        <v>14213494.85</v>
      </c>
      <c r="F34" s="66">
        <v>13630772.25</v>
      </c>
      <c r="G34" s="43" t="s">
        <v>95</v>
      </c>
      <c r="H34" s="45" t="s">
        <v>95</v>
      </c>
      <c r="I34" s="63">
        <v>49560027.409999996</v>
      </c>
      <c r="J34" s="66">
        <v>23106929.34</v>
      </c>
      <c r="K34" s="66">
        <v>11269785.289999999</v>
      </c>
      <c r="L34" s="66">
        <v>12054882.08</v>
      </c>
      <c r="M34" s="43" t="s">
        <v>95</v>
      </c>
      <c r="N34" s="45" t="s">
        <v>95</v>
      </c>
      <c r="O34" s="65">
        <f t="shared" si="1"/>
        <v>20624213.100000009</v>
      </c>
      <c r="P34" s="35">
        <f t="shared" si="2"/>
        <v>15370769.069999997</v>
      </c>
      <c r="Q34" s="35">
        <f t="shared" si="3"/>
        <v>2943709.5600000005</v>
      </c>
      <c r="R34" s="35">
        <f t="shared" si="4"/>
        <v>1575890.17</v>
      </c>
      <c r="S34" s="43" t="s">
        <v>95</v>
      </c>
      <c r="T34" s="45" t="s">
        <v>95</v>
      </c>
      <c r="U34" s="65">
        <v>264234217.58000001</v>
      </c>
      <c r="V34" s="35">
        <v>189946627.24000001</v>
      </c>
      <c r="W34" s="35">
        <v>33007957.219999999</v>
      </c>
      <c r="X34" s="35">
        <v>28427573.670000002</v>
      </c>
      <c r="Y34" s="43" t="s">
        <v>95</v>
      </c>
      <c r="Z34" s="45" t="s">
        <v>95</v>
      </c>
    </row>
    <row r="35" spans="2:26" x14ac:dyDescent="0.3">
      <c r="B35" s="47">
        <v>1996</v>
      </c>
      <c r="C35" s="63">
        <v>69721181.450000003</v>
      </c>
      <c r="D35" s="66">
        <v>38414851.219999999</v>
      </c>
      <c r="E35" s="66">
        <v>14033983.539999999</v>
      </c>
      <c r="F35" s="66">
        <v>13506676.060000001</v>
      </c>
      <c r="G35" s="43" t="s">
        <v>95</v>
      </c>
      <c r="H35" s="45" t="s">
        <v>95</v>
      </c>
      <c r="I35" s="63">
        <v>49202499.539999999</v>
      </c>
      <c r="J35" s="66">
        <v>22667558.879999999</v>
      </c>
      <c r="K35" s="66">
        <v>11162568.210000001</v>
      </c>
      <c r="L35" s="66">
        <v>12112117.82</v>
      </c>
      <c r="M35" s="43" t="s">
        <v>95</v>
      </c>
      <c r="N35" s="45" t="s">
        <v>95</v>
      </c>
      <c r="O35" s="65">
        <f t="shared" si="1"/>
        <v>20518681.910000004</v>
      </c>
      <c r="P35" s="35">
        <f t="shared" si="2"/>
        <v>15747292.34</v>
      </c>
      <c r="Q35" s="35">
        <f t="shared" si="3"/>
        <v>2871415.3299999982</v>
      </c>
      <c r="R35" s="35">
        <f t="shared" si="4"/>
        <v>1394558.2400000002</v>
      </c>
      <c r="S35" s="43" t="s">
        <v>95</v>
      </c>
      <c r="T35" s="45" t="s">
        <v>95</v>
      </c>
      <c r="U35" s="65">
        <v>266682166.11000001</v>
      </c>
      <c r="V35" s="35">
        <v>190097097.34</v>
      </c>
      <c r="W35" s="35">
        <v>33180366.960000001</v>
      </c>
      <c r="X35" s="35">
        <v>29681410.120000001</v>
      </c>
      <c r="Y35" s="43" t="s">
        <v>95</v>
      </c>
      <c r="Z35" s="45" t="s">
        <v>95</v>
      </c>
    </row>
    <row r="36" spans="2:26" x14ac:dyDescent="0.3">
      <c r="B36" s="47">
        <v>1997</v>
      </c>
      <c r="C36" s="63">
        <v>68194231.530000001</v>
      </c>
      <c r="D36" s="66">
        <v>37446460.729999997</v>
      </c>
      <c r="E36" s="66">
        <v>13743897.16</v>
      </c>
      <c r="F36" s="66">
        <v>13389623.6</v>
      </c>
      <c r="G36" s="43" t="s">
        <v>95</v>
      </c>
      <c r="H36" s="45" t="s">
        <v>95</v>
      </c>
      <c r="I36" s="63">
        <v>47758060.829999998</v>
      </c>
      <c r="J36" s="66">
        <v>21939660.550000001</v>
      </c>
      <c r="K36" s="66">
        <v>10690916.699999999</v>
      </c>
      <c r="L36" s="66">
        <v>12057499.24</v>
      </c>
      <c r="M36" s="43" t="s">
        <v>95</v>
      </c>
      <c r="N36" s="45" t="s">
        <v>95</v>
      </c>
      <c r="O36" s="65">
        <f t="shared" si="1"/>
        <v>20436170.700000003</v>
      </c>
      <c r="P36" s="35">
        <f t="shared" si="2"/>
        <v>15506800.179999996</v>
      </c>
      <c r="Q36" s="35">
        <f t="shared" si="3"/>
        <v>3052980.4600000009</v>
      </c>
      <c r="R36" s="35">
        <f t="shared" si="4"/>
        <v>1332124.3599999994</v>
      </c>
      <c r="S36" s="43" t="s">
        <v>95</v>
      </c>
      <c r="T36" s="45" t="s">
        <v>95</v>
      </c>
      <c r="U36" s="65">
        <v>268984214</v>
      </c>
      <c r="V36" s="35">
        <v>190182376.08000001</v>
      </c>
      <c r="W36" s="35">
        <v>33646326.719999999</v>
      </c>
      <c r="X36" s="35">
        <v>30755961.260000002</v>
      </c>
      <c r="Y36" s="43" t="s">
        <v>95</v>
      </c>
      <c r="Z36" s="45" t="s">
        <v>95</v>
      </c>
    </row>
    <row r="37" spans="2:26" x14ac:dyDescent="0.3">
      <c r="B37" s="47">
        <v>1998</v>
      </c>
      <c r="C37" s="63">
        <v>65631269.039999999</v>
      </c>
      <c r="D37" s="66">
        <v>35064032.710000001</v>
      </c>
      <c r="E37" s="66">
        <v>13762068.41</v>
      </c>
      <c r="F37" s="66">
        <v>13045729.43</v>
      </c>
      <c r="G37" s="43" t="s">
        <v>95</v>
      </c>
      <c r="H37" s="45" t="s">
        <v>95</v>
      </c>
      <c r="I37" s="63">
        <v>44978455.170000002</v>
      </c>
      <c r="J37" s="66">
        <v>20021922.809999999</v>
      </c>
      <c r="K37" s="66">
        <v>10203697.27</v>
      </c>
      <c r="L37" s="66">
        <v>11695008.76</v>
      </c>
      <c r="M37" s="43" t="s">
        <v>95</v>
      </c>
      <c r="N37" s="45" t="s">
        <v>95</v>
      </c>
      <c r="O37" s="65">
        <f t="shared" si="1"/>
        <v>20652813.869999997</v>
      </c>
      <c r="P37" s="35">
        <f t="shared" si="2"/>
        <v>15042109.900000002</v>
      </c>
      <c r="Q37" s="35">
        <f t="shared" si="3"/>
        <v>3558371.1400000006</v>
      </c>
      <c r="R37" s="35">
        <f t="shared" si="4"/>
        <v>1350720.67</v>
      </c>
      <c r="S37" s="43" t="s">
        <v>95</v>
      </c>
      <c r="T37" s="45" t="s">
        <v>95</v>
      </c>
      <c r="U37" s="65">
        <v>271545173.36000001</v>
      </c>
      <c r="V37" s="35">
        <v>190509748.55000001</v>
      </c>
      <c r="W37" s="35">
        <v>33985096.200000003</v>
      </c>
      <c r="X37" s="35">
        <v>31664075.350000001</v>
      </c>
      <c r="Y37" s="43" t="s">
        <v>95</v>
      </c>
      <c r="Z37" s="45" t="s">
        <v>95</v>
      </c>
    </row>
    <row r="38" spans="2:26" x14ac:dyDescent="0.3">
      <c r="B38" s="47">
        <v>1999</v>
      </c>
      <c r="C38" s="63">
        <v>64291965.32</v>
      </c>
      <c r="D38" s="66">
        <v>34782753.880000003</v>
      </c>
      <c r="E38" s="66">
        <v>12835002.66</v>
      </c>
      <c r="F38" s="66">
        <v>12691487.07</v>
      </c>
      <c r="G38" s="43" t="s">
        <v>95</v>
      </c>
      <c r="H38" s="45" t="s">
        <v>95</v>
      </c>
      <c r="I38" s="63">
        <v>43233320.710000001</v>
      </c>
      <c r="J38" s="66">
        <v>19351810.32</v>
      </c>
      <c r="K38" s="66">
        <v>9654326.9499999993</v>
      </c>
      <c r="L38" s="66">
        <v>10943976.66</v>
      </c>
      <c r="M38" s="43" t="s">
        <v>95</v>
      </c>
      <c r="N38" s="45" t="s">
        <v>95</v>
      </c>
      <c r="O38" s="65">
        <f t="shared" si="1"/>
        <v>21058644.609999999</v>
      </c>
      <c r="P38" s="35">
        <f t="shared" si="2"/>
        <v>15430943.560000002</v>
      </c>
      <c r="Q38" s="35">
        <f t="shared" si="3"/>
        <v>3180675.7100000009</v>
      </c>
      <c r="R38" s="35">
        <f t="shared" si="4"/>
        <v>1747510.4100000001</v>
      </c>
      <c r="S38" s="43" t="s">
        <v>95</v>
      </c>
      <c r="T38" s="45" t="s">
        <v>95</v>
      </c>
      <c r="U38" s="65">
        <v>273901347.41000003</v>
      </c>
      <c r="V38" s="35">
        <v>190055109.03</v>
      </c>
      <c r="W38" s="35">
        <v>34299731.259999998</v>
      </c>
      <c r="X38" s="35">
        <v>32785631.370000001</v>
      </c>
      <c r="Y38" s="43" t="s">
        <v>95</v>
      </c>
      <c r="Z38" s="45" t="s">
        <v>95</v>
      </c>
    </row>
    <row r="39" spans="2:26" x14ac:dyDescent="0.3">
      <c r="B39" s="47">
        <v>2000</v>
      </c>
      <c r="C39" s="63">
        <v>63208147.409999996</v>
      </c>
      <c r="D39" s="66">
        <v>33717122.100000001</v>
      </c>
      <c r="E39" s="66">
        <v>12305164.050000001</v>
      </c>
      <c r="F39" s="66">
        <v>12728847.720000001</v>
      </c>
      <c r="G39" s="43" t="s">
        <v>95</v>
      </c>
      <c r="H39" s="45" t="s">
        <v>95</v>
      </c>
      <c r="I39" s="63">
        <v>42789919.689999998</v>
      </c>
      <c r="J39" s="66">
        <v>18798333.25</v>
      </c>
      <c r="K39" s="66">
        <v>9213994.4100000001</v>
      </c>
      <c r="L39" s="66">
        <v>11402576.470000001</v>
      </c>
      <c r="M39" s="43" t="s">
        <v>95</v>
      </c>
      <c r="N39" s="45" t="s">
        <v>95</v>
      </c>
      <c r="O39" s="65">
        <f t="shared" si="1"/>
        <v>20418227.719999999</v>
      </c>
      <c r="P39" s="35">
        <f t="shared" si="2"/>
        <v>14918788.850000001</v>
      </c>
      <c r="Q39" s="35">
        <f t="shared" si="3"/>
        <v>3091169.6400000006</v>
      </c>
      <c r="R39" s="35">
        <f t="shared" si="4"/>
        <v>1326271.25</v>
      </c>
      <c r="S39" s="43" t="s">
        <v>95</v>
      </c>
      <c r="T39" s="45" t="s">
        <v>95</v>
      </c>
      <c r="U39" s="65">
        <v>279341699.52999997</v>
      </c>
      <c r="V39" s="35">
        <v>189309652.97</v>
      </c>
      <c r="W39" s="35">
        <v>34212963.07</v>
      </c>
      <c r="X39" s="35">
        <v>36092060.020000003</v>
      </c>
      <c r="Y39" s="43" t="s">
        <v>95</v>
      </c>
      <c r="Z39" s="45" t="s">
        <v>95</v>
      </c>
    </row>
    <row r="40" spans="2:26" x14ac:dyDescent="0.3">
      <c r="B40" s="47">
        <v>2001</v>
      </c>
      <c r="C40" s="63">
        <v>65725533.590000004</v>
      </c>
      <c r="D40" s="66">
        <v>35093045.880000003</v>
      </c>
      <c r="E40" s="66">
        <v>12472426.630000001</v>
      </c>
      <c r="F40" s="66">
        <v>13147247.32</v>
      </c>
      <c r="G40" s="43" t="s">
        <v>95</v>
      </c>
      <c r="H40" s="45" t="s">
        <v>95</v>
      </c>
      <c r="I40" s="63">
        <v>44606499.57</v>
      </c>
      <c r="J40" s="66">
        <v>19644015.719999999</v>
      </c>
      <c r="K40" s="66">
        <v>9496654.5500000007</v>
      </c>
      <c r="L40" s="66">
        <v>11732279.859999999</v>
      </c>
      <c r="M40" s="43" t="s">
        <v>95</v>
      </c>
      <c r="N40" s="45" t="s">
        <v>95</v>
      </c>
      <c r="O40" s="65">
        <f t="shared" si="1"/>
        <v>21119034.020000003</v>
      </c>
      <c r="P40" s="35">
        <f t="shared" si="2"/>
        <v>15449030.160000004</v>
      </c>
      <c r="Q40" s="35">
        <f t="shared" si="3"/>
        <v>2975772.08</v>
      </c>
      <c r="R40" s="35">
        <f t="shared" si="4"/>
        <v>1414967.4600000009</v>
      </c>
      <c r="S40" s="43" t="s">
        <v>95</v>
      </c>
      <c r="T40" s="45" t="s">
        <v>95</v>
      </c>
      <c r="U40" s="65">
        <v>281936925.11000001</v>
      </c>
      <c r="V40" s="35">
        <v>189728320.44999999</v>
      </c>
      <c r="W40" s="35">
        <v>34327270.600000001</v>
      </c>
      <c r="X40" s="35">
        <v>37418543.729999997</v>
      </c>
      <c r="Y40" s="43" t="s">
        <v>95</v>
      </c>
      <c r="Z40" s="45" t="s">
        <v>95</v>
      </c>
    </row>
    <row r="41" spans="2:26" x14ac:dyDescent="0.3">
      <c r="B41" s="47">
        <v>2002</v>
      </c>
      <c r="C41" s="63">
        <v>68898486.920000002</v>
      </c>
      <c r="D41" s="66">
        <v>37791898.130000003</v>
      </c>
      <c r="E41" s="66">
        <v>12956910.49</v>
      </c>
      <c r="F41" s="66">
        <v>14167800.949999999</v>
      </c>
      <c r="G41" s="66">
        <v>2239538.65</v>
      </c>
      <c r="H41" s="67">
        <v>1742338.7</v>
      </c>
      <c r="I41" s="63">
        <v>45290902.859999999</v>
      </c>
      <c r="J41" s="66">
        <v>20523330.109999999</v>
      </c>
      <c r="K41" s="66">
        <v>9624222.7799999993</v>
      </c>
      <c r="L41" s="66">
        <v>11982023.380000001</v>
      </c>
      <c r="M41" s="66">
        <v>1912768.68</v>
      </c>
      <c r="N41" s="66">
        <v>1248557.9099999999</v>
      </c>
      <c r="O41" s="65">
        <f t="shared" ref="O41:O61" si="5">C41-I41</f>
        <v>23607584.060000002</v>
      </c>
      <c r="P41" s="35">
        <f t="shared" ref="P41:P61" si="6">D41-J41</f>
        <v>17268568.020000003</v>
      </c>
      <c r="Q41" s="35">
        <f t="shared" ref="Q41:Q61" si="7">E41-K41</f>
        <v>3332687.7100000009</v>
      </c>
      <c r="R41" s="35">
        <f t="shared" ref="R41:R61" si="8">F41-L41</f>
        <v>2185777.5699999984</v>
      </c>
      <c r="S41" s="35">
        <f t="shared" ref="S41:S61" si="9">G41-M41</f>
        <v>326769.96999999997</v>
      </c>
      <c r="T41" s="35">
        <f t="shared" ref="T41:T61" si="10">H41-N41</f>
        <v>493780.79000000004</v>
      </c>
      <c r="U41" s="65">
        <v>285713873.72000003</v>
      </c>
      <c r="V41" s="35">
        <v>194296120.11000001</v>
      </c>
      <c r="W41" s="35">
        <v>34508043.829999998</v>
      </c>
      <c r="X41" s="35">
        <v>39342402.689999998</v>
      </c>
      <c r="Y41" s="35">
        <v>11353721.26</v>
      </c>
      <c r="Z41" s="68">
        <v>6213585.8300000001</v>
      </c>
    </row>
    <row r="42" spans="2:26" x14ac:dyDescent="0.3">
      <c r="B42" s="47">
        <v>2003</v>
      </c>
      <c r="C42" s="63">
        <v>70987266.719999999</v>
      </c>
      <c r="D42" s="66">
        <v>38480374.439999998</v>
      </c>
      <c r="E42" s="66">
        <v>13225960.039999999</v>
      </c>
      <c r="F42" s="66">
        <v>14933246.140000001</v>
      </c>
      <c r="G42" s="66">
        <v>2626280.5</v>
      </c>
      <c r="H42" s="67">
        <v>1721405.6</v>
      </c>
      <c r="I42" s="63">
        <v>46072075.280000001</v>
      </c>
      <c r="J42" s="66">
        <v>20406037.059999999</v>
      </c>
      <c r="K42" s="66">
        <v>9718661.8699999992</v>
      </c>
      <c r="L42" s="66">
        <v>12708732.9</v>
      </c>
      <c r="M42" s="66">
        <v>2106938.6800000002</v>
      </c>
      <c r="N42" s="66">
        <v>1131704.77</v>
      </c>
      <c r="O42" s="65">
        <f t="shared" si="5"/>
        <v>24915191.439999998</v>
      </c>
      <c r="P42" s="35">
        <f t="shared" si="6"/>
        <v>18074337.379999999</v>
      </c>
      <c r="Q42" s="35">
        <f t="shared" si="7"/>
        <v>3507298.17</v>
      </c>
      <c r="R42" s="35">
        <f t="shared" si="8"/>
        <v>2224513.2400000002</v>
      </c>
      <c r="S42" s="35">
        <f t="shared" si="9"/>
        <v>519341.81999999983</v>
      </c>
      <c r="T42" s="35">
        <f t="shared" si="10"/>
        <v>589700.83000000007</v>
      </c>
      <c r="U42" s="65">
        <v>288049129.26999998</v>
      </c>
      <c r="V42" s="35">
        <v>194732863.09</v>
      </c>
      <c r="W42" s="35">
        <v>34887512.890000001</v>
      </c>
      <c r="X42" s="35">
        <v>40391191.200000003</v>
      </c>
      <c r="Y42" s="35">
        <v>11703918.050000001</v>
      </c>
      <c r="Z42" s="68">
        <v>6333644.04</v>
      </c>
    </row>
    <row r="43" spans="2:26" x14ac:dyDescent="0.3">
      <c r="B43" s="47">
        <v>2004</v>
      </c>
      <c r="C43" s="63">
        <v>71772770.890000001</v>
      </c>
      <c r="D43" s="66">
        <v>38921254.399999999</v>
      </c>
      <c r="E43" s="66">
        <v>13473950.52</v>
      </c>
      <c r="F43" s="66">
        <v>15087215.59</v>
      </c>
      <c r="G43" s="66">
        <v>2502648.63</v>
      </c>
      <c r="H43" s="67">
        <v>1787701.75</v>
      </c>
      <c r="I43" s="63">
        <v>45525351.600000001</v>
      </c>
      <c r="J43" s="66">
        <v>20393192.949999999</v>
      </c>
      <c r="K43" s="66">
        <v>9811585.3100000005</v>
      </c>
      <c r="L43" s="66">
        <v>12212490.76</v>
      </c>
      <c r="M43" s="66">
        <v>1994570.79</v>
      </c>
      <c r="N43" s="66">
        <v>1113511.79</v>
      </c>
      <c r="O43" s="65">
        <f t="shared" si="5"/>
        <v>26247419.289999999</v>
      </c>
      <c r="P43" s="35">
        <f t="shared" si="6"/>
        <v>18528061.449999999</v>
      </c>
      <c r="Q43" s="35">
        <f t="shared" si="7"/>
        <v>3662365.209999999</v>
      </c>
      <c r="R43" s="35">
        <f t="shared" si="8"/>
        <v>2874724.83</v>
      </c>
      <c r="S43" s="35">
        <f t="shared" si="9"/>
        <v>508077.83999999985</v>
      </c>
      <c r="T43" s="35">
        <f t="shared" si="10"/>
        <v>674189.96</v>
      </c>
      <c r="U43" s="65">
        <v>290999779.39999998</v>
      </c>
      <c r="V43" s="35">
        <v>195205443.09</v>
      </c>
      <c r="W43" s="35">
        <v>35295703.82</v>
      </c>
      <c r="X43" s="35">
        <v>41835999.689999998</v>
      </c>
      <c r="Y43" s="35">
        <v>12130044.27</v>
      </c>
      <c r="Z43" s="68">
        <v>6532588.5300000003</v>
      </c>
    </row>
    <row r="44" spans="2:26" x14ac:dyDescent="0.3">
      <c r="B44" s="47">
        <v>2005</v>
      </c>
      <c r="C44" s="63">
        <v>71595936.730000004</v>
      </c>
      <c r="D44" s="66">
        <v>37945541.740000002</v>
      </c>
      <c r="E44" s="66">
        <v>13848657.58</v>
      </c>
      <c r="F44" s="66">
        <v>15370335.460000001</v>
      </c>
      <c r="G44" s="66">
        <v>2641934.44</v>
      </c>
      <c r="H44" s="67">
        <v>1789467.51</v>
      </c>
      <c r="I44" s="63">
        <v>45999502.270000003</v>
      </c>
      <c r="J44" s="66">
        <v>19980741.370000001</v>
      </c>
      <c r="K44" s="66">
        <v>9972217.3100000005</v>
      </c>
      <c r="L44" s="66">
        <v>12579663.02</v>
      </c>
      <c r="M44" s="66">
        <v>2274859.9700000002</v>
      </c>
      <c r="N44" s="66">
        <v>1192020.6000000001</v>
      </c>
      <c r="O44" s="65">
        <f t="shared" si="5"/>
        <v>25596434.460000001</v>
      </c>
      <c r="P44" s="35">
        <f t="shared" si="6"/>
        <v>17964800.370000001</v>
      </c>
      <c r="Q44" s="35">
        <f t="shared" si="7"/>
        <v>3876440.2699999996</v>
      </c>
      <c r="R44" s="35">
        <f t="shared" si="8"/>
        <v>2790672.4400000013</v>
      </c>
      <c r="S44" s="35">
        <f t="shared" si="9"/>
        <v>367074.46999999974</v>
      </c>
      <c r="T44" s="35">
        <f t="shared" si="10"/>
        <v>597446.90999999992</v>
      </c>
      <c r="U44" s="65">
        <v>293671563.60000002</v>
      </c>
      <c r="V44" s="35">
        <v>195798246.78999999</v>
      </c>
      <c r="W44" s="35">
        <v>35645108.82</v>
      </c>
      <c r="X44" s="35">
        <v>43140412.299999997</v>
      </c>
      <c r="Y44" s="35">
        <v>12406814.49</v>
      </c>
      <c r="Z44" s="68">
        <v>6680981.2000000002</v>
      </c>
    </row>
    <row r="45" spans="2:26" x14ac:dyDescent="0.3">
      <c r="B45" s="47">
        <v>2006</v>
      </c>
      <c r="C45" s="63">
        <v>70875909.400000006</v>
      </c>
      <c r="D45" s="66">
        <v>37350286.25</v>
      </c>
      <c r="E45" s="66">
        <v>13342361.789999999</v>
      </c>
      <c r="F45" s="66">
        <v>15666184.99</v>
      </c>
      <c r="G45" s="66">
        <v>2645985.2599999998</v>
      </c>
      <c r="H45" s="67">
        <v>1871091.11</v>
      </c>
      <c r="I45" s="63">
        <v>46623305.75</v>
      </c>
      <c r="J45" s="66">
        <v>20266056.670000002</v>
      </c>
      <c r="K45" s="66">
        <v>9585076.9299999997</v>
      </c>
      <c r="L45" s="66">
        <v>13281872.26</v>
      </c>
      <c r="M45" s="66">
        <v>2161235.87</v>
      </c>
      <c r="N45" s="66">
        <v>1329064.02</v>
      </c>
      <c r="O45" s="65">
        <f t="shared" si="5"/>
        <v>24252603.650000006</v>
      </c>
      <c r="P45" s="35">
        <f t="shared" si="6"/>
        <v>17084229.579999998</v>
      </c>
      <c r="Q45" s="35">
        <f t="shared" si="7"/>
        <v>3757284.8599999994</v>
      </c>
      <c r="R45" s="35">
        <f t="shared" si="8"/>
        <v>2384312.7300000004</v>
      </c>
      <c r="S45" s="35">
        <f t="shared" si="9"/>
        <v>484749.38999999966</v>
      </c>
      <c r="T45" s="35">
        <f t="shared" si="10"/>
        <v>542027.09000000008</v>
      </c>
      <c r="U45" s="65">
        <v>296622922.93000001</v>
      </c>
      <c r="V45" s="35">
        <v>196091821.94999999</v>
      </c>
      <c r="W45" s="35">
        <v>35969066.270000003</v>
      </c>
      <c r="X45" s="35">
        <v>44828163.119999997</v>
      </c>
      <c r="Y45" s="35">
        <v>12990586.050000001</v>
      </c>
      <c r="Z45" s="68">
        <v>6743285.54</v>
      </c>
    </row>
    <row r="46" spans="2:26" x14ac:dyDescent="0.3">
      <c r="B46" s="47">
        <v>2007</v>
      </c>
      <c r="C46" s="63">
        <v>72165172.519999996</v>
      </c>
      <c r="D46" s="66">
        <v>37333974.310000002</v>
      </c>
      <c r="E46" s="66">
        <v>13499790.91</v>
      </c>
      <c r="F46" s="66">
        <v>16803634.030000001</v>
      </c>
      <c r="G46" s="66">
        <v>2656036.25</v>
      </c>
      <c r="H46" s="67">
        <v>1871737.02</v>
      </c>
      <c r="I46" s="63">
        <v>47511224.359999999</v>
      </c>
      <c r="J46" s="66">
        <v>20135079.050000001</v>
      </c>
      <c r="K46" s="66">
        <v>9687068.8100000005</v>
      </c>
      <c r="L46" s="66">
        <v>14147284.75</v>
      </c>
      <c r="M46" s="66">
        <v>2303932.5699999998</v>
      </c>
      <c r="N46" s="66">
        <v>1237859.18</v>
      </c>
      <c r="O46" s="65">
        <f t="shared" si="5"/>
        <v>24653948.159999996</v>
      </c>
      <c r="P46" s="35">
        <f t="shared" si="6"/>
        <v>17198895.260000002</v>
      </c>
      <c r="Q46" s="35">
        <f t="shared" si="7"/>
        <v>3812722.0999999996</v>
      </c>
      <c r="R46" s="35">
        <f t="shared" si="8"/>
        <v>2656349.2800000012</v>
      </c>
      <c r="S46" s="35">
        <f t="shared" si="9"/>
        <v>352103.68000000017</v>
      </c>
      <c r="T46" s="35">
        <f t="shared" si="10"/>
        <v>633877.84000000008</v>
      </c>
      <c r="U46" s="65">
        <v>298935184.66000003</v>
      </c>
      <c r="V46" s="35">
        <v>196646638.77000001</v>
      </c>
      <c r="W46" s="35">
        <v>36365915.490000002</v>
      </c>
      <c r="X46" s="35">
        <v>46011166.119999997</v>
      </c>
      <c r="Y46" s="35">
        <v>13023240.279999999</v>
      </c>
      <c r="Z46" s="68">
        <v>6888224</v>
      </c>
    </row>
    <row r="47" spans="2:26" x14ac:dyDescent="0.3">
      <c r="B47" s="47">
        <v>2008</v>
      </c>
      <c r="C47" s="63">
        <v>78171154.989999995</v>
      </c>
      <c r="D47" s="66">
        <v>40363513.210000001</v>
      </c>
      <c r="E47" s="66">
        <v>14446554.92</v>
      </c>
      <c r="F47" s="66">
        <v>18405599.77</v>
      </c>
      <c r="G47" s="66">
        <v>2834455.56</v>
      </c>
      <c r="H47" s="67">
        <v>2121031.5299999998</v>
      </c>
      <c r="I47" s="63">
        <v>47603671.68</v>
      </c>
      <c r="J47" s="66">
        <v>20012516.969999999</v>
      </c>
      <c r="K47" s="66">
        <v>9572798.3599999994</v>
      </c>
      <c r="L47" s="66">
        <v>14450089.119999999</v>
      </c>
      <c r="M47" s="66">
        <v>2264176.88</v>
      </c>
      <c r="N47" s="66">
        <v>1304090.3500000001</v>
      </c>
      <c r="O47" s="65">
        <f t="shared" si="5"/>
        <v>30567483.309999995</v>
      </c>
      <c r="P47" s="35">
        <f t="shared" si="6"/>
        <v>20350996.240000002</v>
      </c>
      <c r="Q47" s="35">
        <f t="shared" si="7"/>
        <v>4873756.5600000005</v>
      </c>
      <c r="R47" s="35">
        <f t="shared" si="8"/>
        <v>3955510.6500000004</v>
      </c>
      <c r="S47" s="35">
        <f t="shared" si="9"/>
        <v>570278.68000000017</v>
      </c>
      <c r="T47" s="35">
        <f t="shared" si="10"/>
        <v>816941.1799999997</v>
      </c>
      <c r="U47" s="65">
        <v>301356120.61000001</v>
      </c>
      <c r="V47" s="35">
        <v>197069388.22999999</v>
      </c>
      <c r="W47" s="35">
        <v>36600639.490000002</v>
      </c>
      <c r="X47" s="35">
        <v>47476114.590000004</v>
      </c>
      <c r="Y47" s="35">
        <v>12973378.91</v>
      </c>
      <c r="Z47" s="68">
        <v>7236599.3899999997</v>
      </c>
    </row>
    <row r="48" spans="2:26" x14ac:dyDescent="0.3">
      <c r="B48" s="47">
        <v>2009</v>
      </c>
      <c r="C48" s="63">
        <v>88449888.400000006</v>
      </c>
      <c r="D48" s="66">
        <v>46136177.590000004</v>
      </c>
      <c r="E48" s="66">
        <v>15309214.08</v>
      </c>
      <c r="F48" s="66">
        <v>20613765.73</v>
      </c>
      <c r="G48" s="66">
        <v>3477707.72</v>
      </c>
      <c r="H48" s="67">
        <v>2913023.28</v>
      </c>
      <c r="I48" s="63">
        <v>48427654.939999998</v>
      </c>
      <c r="J48" s="66">
        <v>21011839.870000001</v>
      </c>
      <c r="K48" s="66">
        <v>8970072.8399999999</v>
      </c>
      <c r="L48" s="66">
        <v>14173915.710000001</v>
      </c>
      <c r="M48" s="66">
        <v>2662225.4500000002</v>
      </c>
      <c r="N48" s="66">
        <v>1609601.07</v>
      </c>
      <c r="O48" s="65">
        <f t="shared" si="5"/>
        <v>40022233.460000008</v>
      </c>
      <c r="P48" s="35">
        <f t="shared" si="6"/>
        <v>25124337.720000003</v>
      </c>
      <c r="Q48" s="35">
        <f t="shared" si="7"/>
        <v>6339141.2400000002</v>
      </c>
      <c r="R48" s="35">
        <f t="shared" si="8"/>
        <v>6439850.0199999996</v>
      </c>
      <c r="S48" s="35">
        <f t="shared" si="9"/>
        <v>815482.27</v>
      </c>
      <c r="T48" s="35">
        <f t="shared" si="10"/>
        <v>1303422.2099999997</v>
      </c>
      <c r="U48" s="65">
        <v>304281697.83999997</v>
      </c>
      <c r="V48" s="35">
        <v>194814278.15000001</v>
      </c>
      <c r="W48" s="35">
        <v>36588949.409999996</v>
      </c>
      <c r="X48" s="35">
        <v>49796674.229999997</v>
      </c>
      <c r="Y48" s="35">
        <v>14734277.289999999</v>
      </c>
      <c r="Z48" s="68">
        <v>8347518.7599999998</v>
      </c>
    </row>
    <row r="49" spans="2:26" x14ac:dyDescent="0.3">
      <c r="B49" s="47">
        <v>2010</v>
      </c>
      <c r="C49" s="63">
        <v>90107413.489999995</v>
      </c>
      <c r="D49" s="66">
        <v>46741127.509999998</v>
      </c>
      <c r="E49" s="66">
        <v>15815783.460000001</v>
      </c>
      <c r="F49" s="66">
        <v>21316229.920000002</v>
      </c>
      <c r="G49" s="66">
        <v>3476430.64</v>
      </c>
      <c r="H49" s="67">
        <v>2757841.96</v>
      </c>
      <c r="I49" s="63">
        <v>50971469.630000003</v>
      </c>
      <c r="J49" s="66">
        <v>22457029.43</v>
      </c>
      <c r="K49" s="66">
        <v>9734254.3900000006</v>
      </c>
      <c r="L49" s="66">
        <v>14590646.890000001</v>
      </c>
      <c r="M49" s="66">
        <v>2469119.4300000002</v>
      </c>
      <c r="N49" s="66">
        <v>1720419.49</v>
      </c>
      <c r="O49" s="65">
        <f t="shared" si="5"/>
        <v>39135943.859999992</v>
      </c>
      <c r="P49" s="35">
        <f t="shared" si="6"/>
        <v>24284098.079999998</v>
      </c>
      <c r="Q49" s="35">
        <f t="shared" si="7"/>
        <v>6081529.0700000003</v>
      </c>
      <c r="R49" s="35">
        <f t="shared" si="8"/>
        <v>6725583.0300000012</v>
      </c>
      <c r="S49" s="35">
        <f t="shared" si="9"/>
        <v>1007311.21</v>
      </c>
      <c r="T49" s="35">
        <f t="shared" si="10"/>
        <v>1037422.47</v>
      </c>
      <c r="U49" s="65">
        <v>306553211.04000002</v>
      </c>
      <c r="V49" s="35">
        <v>194996420.69</v>
      </c>
      <c r="W49" s="35">
        <v>36745721.780000001</v>
      </c>
      <c r="X49" s="35">
        <v>51074371.829999998</v>
      </c>
      <c r="Y49" s="35">
        <v>15166664.4</v>
      </c>
      <c r="Z49" s="68">
        <v>8570032.3399999999</v>
      </c>
    </row>
    <row r="50" spans="2:26" x14ac:dyDescent="0.3">
      <c r="B50" s="47">
        <v>2011</v>
      </c>
      <c r="C50" s="63">
        <v>90771180.269999996</v>
      </c>
      <c r="D50" s="66">
        <v>46643790.840000004</v>
      </c>
      <c r="E50" s="66">
        <v>15730530.09</v>
      </c>
      <c r="F50" s="66">
        <v>21719177.879999999</v>
      </c>
      <c r="G50" s="66">
        <v>3744863.53</v>
      </c>
      <c r="H50" s="67">
        <v>2932817.93</v>
      </c>
      <c r="I50" s="63">
        <v>51676810.729999997</v>
      </c>
      <c r="J50" s="66">
        <v>22373160.18</v>
      </c>
      <c r="K50" s="66">
        <v>9884672.25</v>
      </c>
      <c r="L50" s="66">
        <v>15124958.26</v>
      </c>
      <c r="M50" s="66">
        <v>2633263.31</v>
      </c>
      <c r="N50" s="66">
        <v>1660756.73</v>
      </c>
      <c r="O50" s="65">
        <f t="shared" si="5"/>
        <v>39094369.539999999</v>
      </c>
      <c r="P50" s="35">
        <f t="shared" si="6"/>
        <v>24270630.660000004</v>
      </c>
      <c r="Q50" s="35">
        <f t="shared" si="7"/>
        <v>5845857.8399999999</v>
      </c>
      <c r="R50" s="35">
        <f t="shared" si="8"/>
        <v>6594219.6199999992</v>
      </c>
      <c r="S50" s="35">
        <f t="shared" si="9"/>
        <v>1111600.2199999997</v>
      </c>
      <c r="T50" s="35">
        <f t="shared" si="10"/>
        <v>1272061.2000000002</v>
      </c>
      <c r="U50" s="65">
        <v>308827258.81</v>
      </c>
      <c r="V50" s="35">
        <v>195147674.25999999</v>
      </c>
      <c r="W50" s="35">
        <v>37104080.799999997</v>
      </c>
      <c r="X50" s="35">
        <v>52358338.399999999</v>
      </c>
      <c r="Y50" s="35">
        <v>15398646.98</v>
      </c>
      <c r="Z50" s="68">
        <v>8818518.3699999992</v>
      </c>
    </row>
    <row r="51" spans="2:26" x14ac:dyDescent="0.3">
      <c r="B51" s="47">
        <v>2012</v>
      </c>
      <c r="C51" s="63">
        <v>92912878.019999996</v>
      </c>
      <c r="D51" s="66">
        <v>47296549.869999997</v>
      </c>
      <c r="E51" s="66">
        <v>16369304.699999999</v>
      </c>
      <c r="F51" s="66">
        <v>22514065.75</v>
      </c>
      <c r="G51" s="66">
        <v>3663519.81</v>
      </c>
      <c r="H51" s="67">
        <v>3069437.89</v>
      </c>
      <c r="I51" s="63">
        <v>53891823.479999997</v>
      </c>
      <c r="J51" s="66">
        <v>22854282.27</v>
      </c>
      <c r="K51" s="66">
        <v>10451356.4</v>
      </c>
      <c r="L51" s="66">
        <v>15968116.539999999</v>
      </c>
      <c r="M51" s="66">
        <v>2753322.92</v>
      </c>
      <c r="N51" s="66">
        <v>1864745.35</v>
      </c>
      <c r="O51" s="65">
        <f t="shared" si="5"/>
        <v>39021054.539999999</v>
      </c>
      <c r="P51" s="35">
        <f t="shared" si="6"/>
        <v>24442267.599999998</v>
      </c>
      <c r="Q51" s="35">
        <f t="shared" si="7"/>
        <v>5917948.2999999989</v>
      </c>
      <c r="R51" s="35">
        <f t="shared" si="8"/>
        <v>6545949.2100000009</v>
      </c>
      <c r="S51" s="35">
        <f t="shared" si="9"/>
        <v>910196.89000000013</v>
      </c>
      <c r="T51" s="35">
        <f t="shared" si="10"/>
        <v>1204692.54</v>
      </c>
      <c r="U51" s="65">
        <v>311116170.11000001</v>
      </c>
      <c r="V51" s="35">
        <v>195329934.91</v>
      </c>
      <c r="W51" s="35">
        <v>37619226.340000004</v>
      </c>
      <c r="X51" s="35">
        <v>53229643.740000002</v>
      </c>
      <c r="Y51" s="35">
        <v>15903698.77</v>
      </c>
      <c r="Z51" s="68">
        <v>9033666.3499999996</v>
      </c>
    </row>
    <row r="52" spans="2:26" x14ac:dyDescent="0.3">
      <c r="B52" s="47">
        <v>2013</v>
      </c>
      <c r="C52" s="63">
        <v>91520238.054299995</v>
      </c>
      <c r="D52" s="66">
        <v>46280665.374899998</v>
      </c>
      <c r="E52" s="66">
        <v>16242570.7467</v>
      </c>
      <c r="F52" s="66">
        <v>22134294.0266</v>
      </c>
      <c r="G52" s="66">
        <v>3919916.3708000001</v>
      </c>
      <c r="H52" s="67">
        <v>2942791.5353000001</v>
      </c>
      <c r="I52" s="63">
        <v>55387671.634900004</v>
      </c>
      <c r="J52" s="66">
        <v>23870394.3281</v>
      </c>
      <c r="K52" s="66">
        <v>10461508.464400001</v>
      </c>
      <c r="L52" s="66">
        <v>16307527.3354</v>
      </c>
      <c r="M52" s="66">
        <v>2895743.7387999999</v>
      </c>
      <c r="N52" s="66">
        <v>1852497.7682</v>
      </c>
      <c r="O52" s="65">
        <f t="shared" si="5"/>
        <v>36132566.419399992</v>
      </c>
      <c r="P52" s="35">
        <f t="shared" si="6"/>
        <v>22410271.046799999</v>
      </c>
      <c r="Q52" s="35">
        <f t="shared" si="7"/>
        <v>5781062.2822999991</v>
      </c>
      <c r="R52" s="35">
        <f t="shared" si="8"/>
        <v>5826766.6911999993</v>
      </c>
      <c r="S52" s="35">
        <f t="shared" si="9"/>
        <v>1024172.6320000002</v>
      </c>
      <c r="T52" s="35">
        <f t="shared" si="10"/>
        <v>1090293.7671000001</v>
      </c>
      <c r="U52" s="65">
        <v>313401172.98589998</v>
      </c>
      <c r="V52" s="35">
        <v>195489430.9003</v>
      </c>
      <c r="W52" s="35">
        <v>37767013.8301</v>
      </c>
      <c r="X52" s="35">
        <v>54267556.767300002</v>
      </c>
      <c r="Y52" s="35">
        <v>16592516.188999999</v>
      </c>
      <c r="Z52" s="68">
        <v>9284655.2992000002</v>
      </c>
    </row>
    <row r="53" spans="2:26" x14ac:dyDescent="0.3">
      <c r="B53" s="47">
        <v>2014</v>
      </c>
      <c r="C53" s="63">
        <v>91192045.879999995</v>
      </c>
      <c r="D53" s="66">
        <v>46150269.359999999</v>
      </c>
      <c r="E53" s="66">
        <v>16190988.07</v>
      </c>
      <c r="F53" s="66">
        <v>21820671.350000001</v>
      </c>
      <c r="G53" s="66">
        <v>4159786.09</v>
      </c>
      <c r="H53" s="67">
        <v>2870331.01</v>
      </c>
      <c r="I53" s="63">
        <v>56069092.259999998</v>
      </c>
      <c r="J53" s="66">
        <v>24339504.920000002</v>
      </c>
      <c r="K53" s="66">
        <v>10479003.939999999</v>
      </c>
      <c r="L53" s="66">
        <v>16282868.140000001</v>
      </c>
      <c r="M53" s="66">
        <v>3234709.91</v>
      </c>
      <c r="N53" s="66">
        <v>1733005.35</v>
      </c>
      <c r="O53" s="65">
        <f t="shared" si="5"/>
        <v>35122953.619999997</v>
      </c>
      <c r="P53" s="35">
        <f t="shared" si="6"/>
        <v>21810764.439999998</v>
      </c>
      <c r="Q53" s="35">
        <f t="shared" si="7"/>
        <v>5711984.1300000008</v>
      </c>
      <c r="R53" s="35">
        <f t="shared" si="8"/>
        <v>5537803.2100000009</v>
      </c>
      <c r="S53" s="35">
        <f t="shared" si="9"/>
        <v>925076.1799999997</v>
      </c>
      <c r="T53" s="35">
        <f t="shared" si="10"/>
        <v>1137325.6599999997</v>
      </c>
      <c r="U53" s="65">
        <v>316167948.58999997</v>
      </c>
      <c r="V53" s="35">
        <v>195352196.94999999</v>
      </c>
      <c r="W53" s="35">
        <v>38604964.939999998</v>
      </c>
      <c r="X53" s="35">
        <v>55614157.340000004</v>
      </c>
      <c r="Y53" s="35">
        <v>17327973.050000001</v>
      </c>
      <c r="Z53" s="68">
        <v>9268656.3100000005</v>
      </c>
    </row>
    <row r="54" spans="2:26" x14ac:dyDescent="0.3">
      <c r="B54" s="47">
        <v>2015</v>
      </c>
      <c r="C54" s="63">
        <v>88125282.459999993</v>
      </c>
      <c r="D54" s="66">
        <v>44998512.130000003</v>
      </c>
      <c r="E54" s="66">
        <v>15660672.99</v>
      </c>
      <c r="F54" s="66">
        <v>20855994.399999999</v>
      </c>
      <c r="G54" s="66">
        <v>3795445.59</v>
      </c>
      <c r="H54" s="67">
        <v>2814657.35</v>
      </c>
      <c r="I54" s="63">
        <v>52180210.700000003</v>
      </c>
      <c r="J54" s="66">
        <v>22621634.16</v>
      </c>
      <c r="K54" s="66">
        <v>10093099.630000001</v>
      </c>
      <c r="L54" s="66">
        <v>14520046.859999999</v>
      </c>
      <c r="M54" s="66">
        <v>3180700.09</v>
      </c>
      <c r="N54" s="66">
        <v>1764729.96</v>
      </c>
      <c r="O54" s="65">
        <f t="shared" si="5"/>
        <v>35945071.75999999</v>
      </c>
      <c r="P54" s="35">
        <f t="shared" si="6"/>
        <v>22376877.970000003</v>
      </c>
      <c r="Q54" s="35">
        <f t="shared" si="7"/>
        <v>5567573.3599999994</v>
      </c>
      <c r="R54" s="35">
        <f t="shared" si="8"/>
        <v>6335947.5399999991</v>
      </c>
      <c r="S54" s="35">
        <f t="shared" si="9"/>
        <v>614745.5</v>
      </c>
      <c r="T54" s="35">
        <f t="shared" si="10"/>
        <v>1049927.3900000001</v>
      </c>
      <c r="U54" s="65">
        <v>318868490.05000001</v>
      </c>
      <c r="V54" s="35">
        <v>195645891.06999999</v>
      </c>
      <c r="W54" s="35">
        <v>39257268.689999998</v>
      </c>
      <c r="X54" s="35">
        <v>56872729.869999997</v>
      </c>
      <c r="Y54" s="35">
        <v>17741714.73</v>
      </c>
      <c r="Z54" s="68">
        <v>9350885.6899999995</v>
      </c>
    </row>
    <row r="55" spans="2:26" x14ac:dyDescent="0.3">
      <c r="B55" s="47">
        <v>2016</v>
      </c>
      <c r="C55" s="63">
        <v>84367518.549999997</v>
      </c>
      <c r="D55" s="66">
        <v>43318725.420000002</v>
      </c>
      <c r="E55" s="66">
        <v>14886889.18</v>
      </c>
      <c r="F55" s="66">
        <v>19551793.890000001</v>
      </c>
      <c r="G55" s="66">
        <v>3670357.29</v>
      </c>
      <c r="H55" s="67">
        <v>2939752.77</v>
      </c>
      <c r="I55" s="63">
        <v>49653494.170000002</v>
      </c>
      <c r="J55" s="66">
        <v>21478972.829999998</v>
      </c>
      <c r="K55" s="66">
        <v>9473554.5899999999</v>
      </c>
      <c r="L55" s="66">
        <v>14136100.189999999</v>
      </c>
      <c r="M55" s="66">
        <v>2838021.04</v>
      </c>
      <c r="N55" s="66">
        <v>1726845.52</v>
      </c>
      <c r="O55" s="65">
        <f t="shared" si="5"/>
        <v>34714024.379999995</v>
      </c>
      <c r="P55" s="35">
        <f t="shared" si="6"/>
        <v>21839752.590000004</v>
      </c>
      <c r="Q55" s="35">
        <f t="shared" si="7"/>
        <v>5413334.5899999999</v>
      </c>
      <c r="R55" s="35">
        <f t="shared" si="8"/>
        <v>5415693.7000000011</v>
      </c>
      <c r="S55" s="35">
        <f t="shared" si="9"/>
        <v>832336.25</v>
      </c>
      <c r="T55" s="35">
        <f t="shared" si="10"/>
        <v>1212907.25</v>
      </c>
      <c r="U55" s="65">
        <v>320371997.00999999</v>
      </c>
      <c r="V55" s="35">
        <v>195453029.22999999</v>
      </c>
      <c r="W55" s="35">
        <v>39256942.909999996</v>
      </c>
      <c r="X55" s="35">
        <v>57670018.210000001</v>
      </c>
      <c r="Y55" s="35">
        <v>18364461.280000001</v>
      </c>
      <c r="Z55" s="68">
        <v>9627545.3800000008</v>
      </c>
    </row>
    <row r="56" spans="2:26" x14ac:dyDescent="0.3">
      <c r="B56" s="47">
        <v>2017</v>
      </c>
      <c r="C56" s="63">
        <v>83489724.900000006</v>
      </c>
      <c r="D56" s="66">
        <v>42592129.219999999</v>
      </c>
      <c r="E56" s="66">
        <v>14921407.140000001</v>
      </c>
      <c r="F56" s="66">
        <v>19181154.550000001</v>
      </c>
      <c r="G56" s="66">
        <v>3938714.3</v>
      </c>
      <c r="H56" s="67">
        <v>2856319.69</v>
      </c>
      <c r="I56" s="63">
        <v>49046954.130000003</v>
      </c>
      <c r="J56" s="66">
        <v>21011965.239999998</v>
      </c>
      <c r="K56" s="66">
        <v>9501585.4299999997</v>
      </c>
      <c r="L56" s="66">
        <v>13770287.52</v>
      </c>
      <c r="M56" s="66">
        <v>3012023.5</v>
      </c>
      <c r="N56" s="66">
        <v>1751092.44</v>
      </c>
      <c r="O56" s="65">
        <f t="shared" si="5"/>
        <v>34442770.770000003</v>
      </c>
      <c r="P56" s="35">
        <f t="shared" si="6"/>
        <v>21580163.98</v>
      </c>
      <c r="Q56" s="35">
        <f t="shared" si="7"/>
        <v>5419821.7100000009</v>
      </c>
      <c r="R56" s="35">
        <f t="shared" si="8"/>
        <v>5410867.0300000012</v>
      </c>
      <c r="S56" s="35">
        <f t="shared" si="9"/>
        <v>926690.79999999981</v>
      </c>
      <c r="T56" s="35">
        <f t="shared" si="10"/>
        <v>1105227.25</v>
      </c>
      <c r="U56" s="65">
        <v>323156082.86000001</v>
      </c>
      <c r="V56" s="35">
        <v>195530355.86000001</v>
      </c>
      <c r="W56" s="35">
        <v>39714182.399999999</v>
      </c>
      <c r="X56" s="35">
        <v>59227163.549999997</v>
      </c>
      <c r="Y56" s="35">
        <v>18856611.25</v>
      </c>
      <c r="Z56" s="68">
        <v>9827769.8000000007</v>
      </c>
    </row>
    <row r="57" spans="2:26" x14ac:dyDescent="0.3">
      <c r="B57" s="47" t="s">
        <v>21</v>
      </c>
      <c r="C57" s="63">
        <v>81708501.992210388</v>
      </c>
      <c r="D57" s="66">
        <v>41043576.44342804</v>
      </c>
      <c r="E57" s="66">
        <v>14845375.069091801</v>
      </c>
      <c r="F57" s="66">
        <v>19016136.819549561</v>
      </c>
      <c r="G57" s="66">
        <v>3864285.7598419189</v>
      </c>
      <c r="H57" s="67">
        <v>2939127.9002990718</v>
      </c>
      <c r="I57" s="63">
        <v>45841033.560096741</v>
      </c>
      <c r="J57" s="66">
        <v>19354624.352630619</v>
      </c>
      <c r="K57" s="66">
        <v>8824108.8900604248</v>
      </c>
      <c r="L57" s="66">
        <v>13140819.80728912</v>
      </c>
      <c r="M57" s="66">
        <v>2815294.6687164311</v>
      </c>
      <c r="N57" s="66">
        <v>1706185.841400146</v>
      </c>
      <c r="O57" s="65">
        <f t="shared" si="5"/>
        <v>35867468.432113647</v>
      </c>
      <c r="P57" s="35">
        <f t="shared" si="6"/>
        <v>21688952.090797421</v>
      </c>
      <c r="Q57" s="35">
        <f t="shared" si="7"/>
        <v>6021266.1790313758</v>
      </c>
      <c r="R57" s="35">
        <f t="shared" si="8"/>
        <v>5875317.0122604407</v>
      </c>
      <c r="S57" s="35">
        <f t="shared" si="9"/>
        <v>1048991.0911254878</v>
      </c>
      <c r="T57" s="35">
        <f t="shared" si="10"/>
        <v>1232942.0588989258</v>
      </c>
      <c r="U57" s="65">
        <v>323144107.69101721</v>
      </c>
      <c r="V57" s="35">
        <v>195487017.23908231</v>
      </c>
      <c r="W57" s="35">
        <v>39718843.855812073</v>
      </c>
      <c r="X57" s="35">
        <v>59223847.796295173</v>
      </c>
      <c r="Y57" s="35">
        <v>18914146.394088749</v>
      </c>
      <c r="Z57" s="68">
        <v>9800252.4057388306</v>
      </c>
    </row>
    <row r="58" spans="2:26" x14ac:dyDescent="0.3">
      <c r="B58" s="47" t="s">
        <v>22</v>
      </c>
      <c r="C58" s="63">
        <v>79378969.900000006</v>
      </c>
      <c r="D58" s="66">
        <v>39515835.57</v>
      </c>
      <c r="E58" s="66">
        <v>14518757.439999999</v>
      </c>
      <c r="F58" s="66">
        <v>18866364.969999999</v>
      </c>
      <c r="G58" s="66">
        <v>3795533.65</v>
      </c>
      <c r="H58" s="67">
        <v>2682478.27</v>
      </c>
      <c r="I58" s="63">
        <v>43474259.640000001</v>
      </c>
      <c r="J58" s="66">
        <v>17692951.420000002</v>
      </c>
      <c r="K58" s="66">
        <v>8580545.5600000005</v>
      </c>
      <c r="L58" s="66">
        <v>12893863.59</v>
      </c>
      <c r="M58" s="66">
        <v>2747157.15</v>
      </c>
      <c r="N58" s="66">
        <v>1559741.92</v>
      </c>
      <c r="O58" s="65">
        <f t="shared" si="5"/>
        <v>35904710.260000005</v>
      </c>
      <c r="P58" s="35">
        <f t="shared" si="6"/>
        <v>21822884.149999999</v>
      </c>
      <c r="Q58" s="35">
        <f t="shared" si="7"/>
        <v>5938211.879999999</v>
      </c>
      <c r="R58" s="35">
        <f t="shared" si="8"/>
        <v>5972501.379999999</v>
      </c>
      <c r="S58" s="35">
        <f t="shared" si="9"/>
        <v>1048376.5</v>
      </c>
      <c r="T58" s="35">
        <f t="shared" si="10"/>
        <v>1122736.3500000001</v>
      </c>
      <c r="U58" s="65">
        <v>324355841.26999998</v>
      </c>
      <c r="V58" s="35">
        <v>195059704.72999999</v>
      </c>
      <c r="W58" s="35">
        <v>39779328.75</v>
      </c>
      <c r="X58" s="35">
        <v>60095179.909999996</v>
      </c>
      <c r="Y58" s="35">
        <v>19252646.469999999</v>
      </c>
      <c r="Z58" s="68">
        <v>10168981.41</v>
      </c>
    </row>
    <row r="59" spans="2:26" x14ac:dyDescent="0.3">
      <c r="B59" s="47" t="s">
        <v>23</v>
      </c>
      <c r="C59" s="63">
        <v>74004274.816993713</v>
      </c>
      <c r="D59" s="66">
        <v>37191891.274642937</v>
      </c>
      <c r="E59" s="66">
        <v>13623269.65419006</v>
      </c>
      <c r="F59" s="66">
        <v>17779338.034751888</v>
      </c>
      <c r="G59" s="66">
        <v>3180622.335037231</v>
      </c>
      <c r="H59" s="67">
        <v>2229153.518371582</v>
      </c>
      <c r="I59" s="63">
        <v>39592703.05317688</v>
      </c>
      <c r="J59" s="66">
        <v>16393514.522499081</v>
      </c>
      <c r="K59" s="66">
        <v>7763690.6371459961</v>
      </c>
      <c r="L59" s="66">
        <v>11880771.273948669</v>
      </c>
      <c r="M59" s="66">
        <v>2255343.6207885742</v>
      </c>
      <c r="N59" s="66">
        <v>1299382.9987945559</v>
      </c>
      <c r="O59" s="65">
        <f t="shared" si="5"/>
        <v>34411571.763816833</v>
      </c>
      <c r="P59" s="35">
        <f t="shared" si="6"/>
        <v>20798376.752143856</v>
      </c>
      <c r="Q59" s="35">
        <f t="shared" si="7"/>
        <v>5859579.0170440637</v>
      </c>
      <c r="R59" s="35">
        <f t="shared" si="8"/>
        <v>5898566.7608032189</v>
      </c>
      <c r="S59" s="35">
        <f t="shared" si="9"/>
        <v>925278.71424865676</v>
      </c>
      <c r="T59" s="35">
        <f t="shared" si="10"/>
        <v>929770.51957702613</v>
      </c>
      <c r="U59" s="65">
        <v>325268181.71189117</v>
      </c>
      <c r="V59" s="35">
        <v>194858213.9335632</v>
      </c>
      <c r="W59" s="35">
        <v>40205747.465652473</v>
      </c>
      <c r="X59" s="35">
        <v>60724430.753799438</v>
      </c>
      <c r="Y59" s="35">
        <v>19308032.698822021</v>
      </c>
      <c r="Z59" s="68">
        <v>10171756.86005402</v>
      </c>
    </row>
    <row r="60" spans="2:26" x14ac:dyDescent="0.3">
      <c r="B60" s="47" t="s">
        <v>24</v>
      </c>
      <c r="C60" s="63">
        <v>82259471.01083374</v>
      </c>
      <c r="D60" s="66">
        <v>41524389.766731262</v>
      </c>
      <c r="E60" s="66">
        <v>14781329.11602783</v>
      </c>
      <c r="F60" s="66">
        <v>19310611.364784241</v>
      </c>
      <c r="G60" s="66">
        <v>3947984.3027191162</v>
      </c>
      <c r="H60" s="67">
        <v>2695156.4605712891</v>
      </c>
      <c r="I60" s="63">
        <v>29509732.594184879</v>
      </c>
      <c r="J60" s="66">
        <v>12541344.36457062</v>
      </c>
      <c r="K60" s="66">
        <v>5861241.7055206299</v>
      </c>
      <c r="L60" s="66">
        <v>8492739.6946716309</v>
      </c>
      <c r="M60" s="66">
        <v>1667638.3705749509</v>
      </c>
      <c r="N60" s="66">
        <v>946768.4588470459</v>
      </c>
      <c r="O60" s="65">
        <f t="shared" ref="O60" si="11">C60-I60</f>
        <v>52749738.416648865</v>
      </c>
      <c r="P60" s="35">
        <f t="shared" ref="P60" si="12">D60-J60</f>
        <v>28983045.402160645</v>
      </c>
      <c r="Q60" s="35">
        <f t="shared" ref="Q60" si="13">E60-K60</f>
        <v>8920087.4105072003</v>
      </c>
      <c r="R60" s="35">
        <f t="shared" ref="R60" si="14">F60-L60</f>
        <v>10817871.67011261</v>
      </c>
      <c r="S60" s="35">
        <f t="shared" ref="S60" si="15">G60-M60</f>
        <v>2280345.932144165</v>
      </c>
      <c r="T60" s="35">
        <f t="shared" ref="T60" si="16">H60-N60</f>
        <v>1748388.0017242432</v>
      </c>
      <c r="U60" s="65">
        <v>326195439.69530487</v>
      </c>
      <c r="V60" s="35">
        <v>194524024.15943149</v>
      </c>
      <c r="W60" s="35">
        <v>40491520.082962044</v>
      </c>
      <c r="X60" s="35">
        <v>61303580.343154907</v>
      </c>
      <c r="Y60" s="35">
        <v>19453142.23013306</v>
      </c>
      <c r="Z60" s="68">
        <v>10423172.879623409</v>
      </c>
    </row>
    <row r="61" spans="2:26" x14ac:dyDescent="0.3">
      <c r="B61" s="47" t="s">
        <v>82</v>
      </c>
      <c r="C61" s="63">
        <v>82359113.293799996</v>
      </c>
      <c r="D61" s="66">
        <v>41316700.123599999</v>
      </c>
      <c r="E61" s="66">
        <v>14858706.895</v>
      </c>
      <c r="F61" s="66">
        <v>19489583.239399999</v>
      </c>
      <c r="G61" s="66">
        <v>3978272.7291999999</v>
      </c>
      <c r="H61" s="67">
        <v>2715850.3065999998</v>
      </c>
      <c r="I61" s="63">
        <v>29745603.966499999</v>
      </c>
      <c r="J61" s="66">
        <v>12593996.2563</v>
      </c>
      <c r="K61" s="66">
        <v>5914820.3274999997</v>
      </c>
      <c r="L61" s="66">
        <v>8595664.7668999992</v>
      </c>
      <c r="M61" s="66">
        <v>1683100.1691999999</v>
      </c>
      <c r="N61" s="66">
        <v>958022.44660000002</v>
      </c>
      <c r="O61" s="65">
        <f t="shared" si="5"/>
        <v>52613509.327299997</v>
      </c>
      <c r="P61" s="35">
        <f t="shared" si="6"/>
        <v>28722703.867299996</v>
      </c>
      <c r="Q61" s="35">
        <f t="shared" si="7"/>
        <v>8943886.567499999</v>
      </c>
      <c r="R61" s="35">
        <f t="shared" si="8"/>
        <v>10893918.4725</v>
      </c>
      <c r="S61" s="35">
        <f t="shared" si="9"/>
        <v>2295172.56</v>
      </c>
      <c r="T61" s="35">
        <f t="shared" si="10"/>
        <v>1757827.8599999999</v>
      </c>
      <c r="U61" s="65">
        <v>328059480.05669999</v>
      </c>
      <c r="V61" s="35">
        <v>195284493.625</v>
      </c>
      <c r="W61" s="35">
        <v>40765569.610200003</v>
      </c>
      <c r="X61" s="35">
        <v>61878345.850699998</v>
      </c>
      <c r="Y61" s="35">
        <v>19642404.985199999</v>
      </c>
      <c r="Z61" s="68">
        <v>10488665.9856</v>
      </c>
    </row>
    <row r="62" spans="2:26" x14ac:dyDescent="0.3">
      <c r="B62" s="52" t="s">
        <v>83</v>
      </c>
      <c r="C62" s="69">
        <v>78211785.709999993</v>
      </c>
      <c r="D62" s="70">
        <v>39046179.920000002</v>
      </c>
      <c r="E62" s="70">
        <v>14091412.289999999</v>
      </c>
      <c r="F62" s="70">
        <v>18543105.98</v>
      </c>
      <c r="G62" s="70">
        <v>3800469.4</v>
      </c>
      <c r="H62" s="71">
        <v>2730618.12</v>
      </c>
      <c r="I62" s="69">
        <v>25539702.850000001</v>
      </c>
      <c r="J62" s="70">
        <v>11139726.880000001</v>
      </c>
      <c r="K62" s="70">
        <v>4583196.03</v>
      </c>
      <c r="L62" s="70">
        <v>7002782.2199999997</v>
      </c>
      <c r="M62" s="70">
        <v>1884095.96</v>
      </c>
      <c r="N62" s="70">
        <v>929901.76</v>
      </c>
      <c r="O62" s="72">
        <f>C62-I62</f>
        <v>52672082.859999992</v>
      </c>
      <c r="P62" s="73">
        <f t="shared" ref="P62:T62" si="17">D62-J62</f>
        <v>27906453.039999999</v>
      </c>
      <c r="Q62" s="73">
        <f t="shared" si="17"/>
        <v>9508216.2599999979</v>
      </c>
      <c r="R62" s="73">
        <f t="shared" si="17"/>
        <v>11540323.760000002</v>
      </c>
      <c r="S62" s="73">
        <f t="shared" si="17"/>
        <v>1916373.44</v>
      </c>
      <c r="T62" s="73">
        <f t="shared" si="17"/>
        <v>1800716.36</v>
      </c>
      <c r="U62" s="72">
        <v>328721881.38999999</v>
      </c>
      <c r="V62" s="73">
        <v>194531659.11000001</v>
      </c>
      <c r="W62" s="73">
        <v>40955200.399999999</v>
      </c>
      <c r="X62" s="73">
        <v>62654465.979999997</v>
      </c>
      <c r="Y62" s="73">
        <v>19954704.620000001</v>
      </c>
      <c r="Z62" s="74">
        <v>10625851.279999999</v>
      </c>
    </row>
    <row r="64" spans="2:26" x14ac:dyDescent="0.3">
      <c r="B64" s="10" t="s">
        <v>35</v>
      </c>
    </row>
    <row r="65" spans="2:2" x14ac:dyDescent="0.3">
      <c r="B65" s="10" t="s">
        <v>81</v>
      </c>
    </row>
    <row r="66" spans="2:2" x14ac:dyDescent="0.3">
      <c r="B66" s="10"/>
    </row>
    <row r="67" spans="2:2" x14ac:dyDescent="0.3">
      <c r="B67" t="s">
        <v>80</v>
      </c>
    </row>
  </sheetData>
  <mergeCells count="4">
    <mergeCell ref="C4:H4"/>
    <mergeCell ref="I4:N4"/>
    <mergeCell ref="O4:T4"/>
    <mergeCell ref="U4:Z4"/>
  </mergeCells>
  <hyperlinks>
    <hyperlink ref="A1" location="Index!A1" display="Back to Index"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772D1-DF9E-45E3-BB49-FE82929D5DFC}">
  <sheetPr>
    <tabColor theme="8" tint="0.59996337778862885"/>
  </sheetPr>
  <dimension ref="A1:Z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defaultColWidth="10.88671875" defaultRowHeight="14.4" x14ac:dyDescent="0.3"/>
  <cols>
    <col min="2" max="2" width="10.6640625" customWidth="1"/>
    <col min="3" max="26" width="12.6640625" customWidth="1"/>
  </cols>
  <sheetData>
    <row r="1" spans="1:26" x14ac:dyDescent="0.3">
      <c r="A1" s="6" t="s">
        <v>68</v>
      </c>
    </row>
    <row r="2" spans="1:26" x14ac:dyDescent="0.3">
      <c r="B2" s="37"/>
      <c r="C2" s="16" t="str">
        <f>Index!D12</f>
        <v>Appendix II Table 3a. Effect of Government Assistance and Taxes on Poverty by Race/Ethnicity (Under 18, Rates)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2" t="s">
        <v>134</v>
      </c>
      <c r="D3" s="13"/>
      <c r="E3" s="13"/>
      <c r="F3" s="13"/>
      <c r="G3" s="13"/>
      <c r="H3" s="13"/>
      <c r="I3" s="13"/>
      <c r="J3" s="13"/>
      <c r="K3" s="13"/>
      <c r="L3" s="13"/>
      <c r="M3" s="13"/>
      <c r="N3" s="13"/>
      <c r="O3" s="13"/>
      <c r="P3" s="13"/>
      <c r="Q3" s="13"/>
      <c r="R3" s="13"/>
      <c r="S3" s="13"/>
      <c r="T3" s="13"/>
      <c r="U3" s="13"/>
      <c r="V3" s="13"/>
      <c r="W3" s="13"/>
      <c r="X3" s="13"/>
      <c r="Y3" s="13"/>
      <c r="Z3" s="13"/>
    </row>
    <row r="4" spans="1:26" ht="45" customHeight="1" x14ac:dyDescent="0.3">
      <c r="B4" s="61"/>
      <c r="C4" s="173" t="s">
        <v>26</v>
      </c>
      <c r="D4" s="173"/>
      <c r="E4" s="173"/>
      <c r="F4" s="173"/>
      <c r="G4" s="173"/>
      <c r="H4" s="174"/>
      <c r="I4" s="172" t="s">
        <v>27</v>
      </c>
      <c r="J4" s="173"/>
      <c r="K4" s="173"/>
      <c r="L4" s="173"/>
      <c r="M4" s="173"/>
      <c r="N4" s="173"/>
      <c r="O4" s="172" t="s">
        <v>13</v>
      </c>
      <c r="P4" s="173"/>
      <c r="Q4" s="173"/>
      <c r="R4" s="173"/>
      <c r="S4" s="173"/>
      <c r="T4" s="174"/>
      <c r="U4" s="173" t="s">
        <v>14</v>
      </c>
      <c r="V4" s="173"/>
      <c r="W4" s="173"/>
      <c r="X4" s="173"/>
      <c r="Y4" s="173"/>
      <c r="Z4" s="174"/>
    </row>
    <row r="5" spans="1:26" ht="59.4" customHeight="1" x14ac:dyDescent="0.3">
      <c r="B5" s="62" t="s">
        <v>15</v>
      </c>
      <c r="C5" s="7" t="s">
        <v>16</v>
      </c>
      <c r="D5" s="8" t="s">
        <v>17</v>
      </c>
      <c r="E5" s="8" t="s">
        <v>18</v>
      </c>
      <c r="F5" s="8" t="s">
        <v>19</v>
      </c>
      <c r="G5" s="8" t="s">
        <v>20</v>
      </c>
      <c r="H5" s="9" t="s">
        <v>25</v>
      </c>
      <c r="I5" s="7" t="s">
        <v>16</v>
      </c>
      <c r="J5" s="8" t="s">
        <v>17</v>
      </c>
      <c r="K5" s="8" t="s">
        <v>18</v>
      </c>
      <c r="L5" s="8" t="s">
        <v>19</v>
      </c>
      <c r="M5" s="8" t="s">
        <v>20</v>
      </c>
      <c r="N5" s="9" t="s">
        <v>25</v>
      </c>
      <c r="O5" s="7" t="s">
        <v>16</v>
      </c>
      <c r="P5" s="8" t="s">
        <v>17</v>
      </c>
      <c r="Q5" s="8" t="s">
        <v>18</v>
      </c>
      <c r="R5" s="8" t="s">
        <v>19</v>
      </c>
      <c r="S5" s="8" t="s">
        <v>20</v>
      </c>
      <c r="T5" s="9" t="s">
        <v>25</v>
      </c>
      <c r="U5" s="7" t="s">
        <v>16</v>
      </c>
      <c r="V5" s="8" t="s">
        <v>17</v>
      </c>
      <c r="W5" s="8" t="s">
        <v>18</v>
      </c>
      <c r="X5" s="8" t="s">
        <v>19</v>
      </c>
      <c r="Y5" s="8" t="s">
        <v>20</v>
      </c>
      <c r="Z5" s="9" t="s">
        <v>25</v>
      </c>
    </row>
    <row r="6" spans="1:26" x14ac:dyDescent="0.3">
      <c r="B6" s="41">
        <v>1967</v>
      </c>
      <c r="C6" s="42">
        <v>0.29656465572702428</v>
      </c>
      <c r="D6" s="43" t="s">
        <v>95</v>
      </c>
      <c r="E6" s="43" t="s">
        <v>95</v>
      </c>
      <c r="F6" s="43" t="s">
        <v>95</v>
      </c>
      <c r="G6" s="43" t="s">
        <v>95</v>
      </c>
      <c r="H6" s="45" t="s">
        <v>95</v>
      </c>
      <c r="I6" s="42">
        <v>0.31958531925813771</v>
      </c>
      <c r="J6" s="43" t="s">
        <v>95</v>
      </c>
      <c r="K6" s="43" t="s">
        <v>95</v>
      </c>
      <c r="L6" s="43" t="s">
        <v>95</v>
      </c>
      <c r="M6" s="43" t="s">
        <v>95</v>
      </c>
      <c r="N6" s="45" t="s">
        <v>95</v>
      </c>
      <c r="O6" s="44">
        <f>C6-I6</f>
        <v>-2.3020663531113428E-2</v>
      </c>
      <c r="P6" s="43" t="s">
        <v>95</v>
      </c>
      <c r="Q6" s="43" t="s">
        <v>95</v>
      </c>
      <c r="R6" s="43" t="s">
        <v>95</v>
      </c>
      <c r="S6" s="43" t="s">
        <v>95</v>
      </c>
      <c r="T6" s="45" t="s">
        <v>95</v>
      </c>
      <c r="U6" s="75">
        <f>O6/C6</f>
        <v>-7.7624433952449862E-2</v>
      </c>
      <c r="V6" s="43" t="s">
        <v>95</v>
      </c>
      <c r="W6" s="43" t="s">
        <v>95</v>
      </c>
      <c r="X6" s="43" t="s">
        <v>95</v>
      </c>
      <c r="Y6" s="43" t="s">
        <v>95</v>
      </c>
      <c r="Z6" s="45" t="s">
        <v>95</v>
      </c>
    </row>
    <row r="7" spans="1:26" x14ac:dyDescent="0.3">
      <c r="B7" s="47">
        <v>1968</v>
      </c>
      <c r="C7" s="42">
        <v>0.27443950846503812</v>
      </c>
      <c r="D7" s="43" t="s">
        <v>95</v>
      </c>
      <c r="E7" s="43" t="s">
        <v>95</v>
      </c>
      <c r="F7" s="43" t="s">
        <v>95</v>
      </c>
      <c r="G7" s="43" t="s">
        <v>95</v>
      </c>
      <c r="H7" s="45" t="s">
        <v>95</v>
      </c>
      <c r="I7" s="42">
        <v>0.29366208516132369</v>
      </c>
      <c r="J7" s="43" t="s">
        <v>95</v>
      </c>
      <c r="K7" s="43" t="s">
        <v>95</v>
      </c>
      <c r="L7" s="43" t="s">
        <v>95</v>
      </c>
      <c r="M7" s="43" t="s">
        <v>95</v>
      </c>
      <c r="N7" s="45" t="s">
        <v>95</v>
      </c>
      <c r="O7" s="48">
        <f t="shared" ref="O7:T62" si="0">C7-I7</f>
        <v>-1.9222576696285576E-2</v>
      </c>
      <c r="P7" s="43" t="s">
        <v>95</v>
      </c>
      <c r="Q7" s="43" t="s">
        <v>95</v>
      </c>
      <c r="R7" s="43" t="s">
        <v>95</v>
      </c>
      <c r="S7" s="43" t="s">
        <v>95</v>
      </c>
      <c r="T7" s="45" t="s">
        <v>95</v>
      </c>
      <c r="U7" s="46">
        <f t="shared" ref="U7:X22" si="1">O7/C7</f>
        <v>-7.0043037184401649E-2</v>
      </c>
      <c r="V7" s="43" t="s">
        <v>95</v>
      </c>
      <c r="W7" s="43" t="s">
        <v>95</v>
      </c>
      <c r="X7" s="43" t="s">
        <v>95</v>
      </c>
      <c r="Y7" s="43" t="s">
        <v>95</v>
      </c>
      <c r="Z7" s="45" t="s">
        <v>95</v>
      </c>
    </row>
    <row r="8" spans="1:26" x14ac:dyDescent="0.3">
      <c r="B8" s="47">
        <v>1969</v>
      </c>
      <c r="C8" s="42">
        <v>0.25697602844337908</v>
      </c>
      <c r="D8" s="43" t="s">
        <v>95</v>
      </c>
      <c r="E8" s="43" t="s">
        <v>95</v>
      </c>
      <c r="F8" s="43" t="s">
        <v>95</v>
      </c>
      <c r="G8" s="43" t="s">
        <v>95</v>
      </c>
      <c r="H8" s="45" t="s">
        <v>95</v>
      </c>
      <c r="I8" s="42">
        <v>0.27965378143321112</v>
      </c>
      <c r="J8" s="43" t="s">
        <v>95</v>
      </c>
      <c r="K8" s="43" t="s">
        <v>95</v>
      </c>
      <c r="L8" s="43" t="s">
        <v>95</v>
      </c>
      <c r="M8" s="43" t="s">
        <v>95</v>
      </c>
      <c r="N8" s="45" t="s">
        <v>95</v>
      </c>
      <c r="O8" s="48">
        <f t="shared" si="0"/>
        <v>-2.2677752989832045E-2</v>
      </c>
      <c r="P8" s="43" t="s">
        <v>95</v>
      </c>
      <c r="Q8" s="43" t="s">
        <v>95</v>
      </c>
      <c r="R8" s="43" t="s">
        <v>95</v>
      </c>
      <c r="S8" s="43" t="s">
        <v>95</v>
      </c>
      <c r="T8" s="45" t="s">
        <v>95</v>
      </c>
      <c r="U8" s="46">
        <f t="shared" si="1"/>
        <v>-8.8248515346748602E-2</v>
      </c>
      <c r="V8" s="43" t="s">
        <v>95</v>
      </c>
      <c r="W8" s="43" t="s">
        <v>95</v>
      </c>
      <c r="X8" s="43" t="s">
        <v>95</v>
      </c>
      <c r="Y8" s="43" t="s">
        <v>95</v>
      </c>
      <c r="Z8" s="45" t="s">
        <v>95</v>
      </c>
    </row>
    <row r="9" spans="1:26" x14ac:dyDescent="0.3">
      <c r="B9" s="47">
        <v>1970</v>
      </c>
      <c r="C9" s="42">
        <v>0.2659175806135548</v>
      </c>
      <c r="D9" s="49">
        <v>0.17740849513434981</v>
      </c>
      <c r="E9" s="49">
        <v>0.59630390178354264</v>
      </c>
      <c r="F9" s="49">
        <v>0.51846425728258039</v>
      </c>
      <c r="G9" s="43" t="s">
        <v>95</v>
      </c>
      <c r="H9" s="45" t="s">
        <v>95</v>
      </c>
      <c r="I9" s="42">
        <v>0.27546521984631273</v>
      </c>
      <c r="J9" s="49">
        <v>0.19193791356541939</v>
      </c>
      <c r="K9" s="49">
        <v>0.57428512500222217</v>
      </c>
      <c r="L9" s="49">
        <v>0.54730753007553934</v>
      </c>
      <c r="M9" s="43" t="s">
        <v>95</v>
      </c>
      <c r="N9" s="45" t="s">
        <v>95</v>
      </c>
      <c r="O9" s="48">
        <f t="shared" si="0"/>
        <v>-9.5476392327579207E-3</v>
      </c>
      <c r="P9" s="11">
        <f>D9-J9</f>
        <v>-1.4529418431069585E-2</v>
      </c>
      <c r="Q9" s="11">
        <f t="shared" ref="Q9:R24" si="2">E9-K9</f>
        <v>2.201877678132047E-2</v>
      </c>
      <c r="R9" s="11">
        <f t="shared" si="2"/>
        <v>-2.8843272792958952E-2</v>
      </c>
      <c r="S9" s="43" t="s">
        <v>95</v>
      </c>
      <c r="T9" s="45" t="s">
        <v>95</v>
      </c>
      <c r="U9" s="46">
        <f t="shared" si="1"/>
        <v>-3.5904505488988499E-2</v>
      </c>
      <c r="V9" s="25">
        <f t="shared" si="1"/>
        <v>-8.1898098622992049E-2</v>
      </c>
      <c r="W9" s="25">
        <f t="shared" si="1"/>
        <v>3.6925427983050915E-2</v>
      </c>
      <c r="X9" s="25">
        <f t="shared" si="1"/>
        <v>-5.5632133532473003E-2</v>
      </c>
      <c r="Y9" s="43" t="s">
        <v>95</v>
      </c>
      <c r="Z9" s="45" t="s">
        <v>95</v>
      </c>
    </row>
    <row r="10" spans="1:26" x14ac:dyDescent="0.3">
      <c r="B10" s="47">
        <v>1971</v>
      </c>
      <c r="C10" s="42">
        <v>0.28279118467602948</v>
      </c>
      <c r="D10" s="49">
        <v>0.19228630503634081</v>
      </c>
      <c r="E10" s="49">
        <v>0.62212801036837273</v>
      </c>
      <c r="F10" s="49">
        <v>0.52643003064926586</v>
      </c>
      <c r="G10" s="43" t="s">
        <v>95</v>
      </c>
      <c r="H10" s="45" t="s">
        <v>95</v>
      </c>
      <c r="I10" s="42">
        <v>0.2843436575552078</v>
      </c>
      <c r="J10" s="49">
        <v>0.19733223834849051</v>
      </c>
      <c r="K10" s="49">
        <v>0.59622245832290233</v>
      </c>
      <c r="L10" s="49">
        <v>0.54391288802775695</v>
      </c>
      <c r="M10" s="43" t="s">
        <v>95</v>
      </c>
      <c r="N10" s="45" t="s">
        <v>95</v>
      </c>
      <c r="O10" s="48">
        <f t="shared" si="0"/>
        <v>-1.5524728791783127E-3</v>
      </c>
      <c r="P10" s="11">
        <f t="shared" si="0"/>
        <v>-5.0459333121496974E-3</v>
      </c>
      <c r="Q10" s="11">
        <f t="shared" si="2"/>
        <v>2.5905552045470404E-2</v>
      </c>
      <c r="R10" s="11">
        <f t="shared" si="2"/>
        <v>-1.748285737849109E-2</v>
      </c>
      <c r="S10" s="43" t="s">
        <v>95</v>
      </c>
      <c r="T10" s="45" t="s">
        <v>95</v>
      </c>
      <c r="U10" s="46">
        <f t="shared" si="1"/>
        <v>-5.4898206284501152E-3</v>
      </c>
      <c r="V10" s="25">
        <f t="shared" si="1"/>
        <v>-2.6241771670614037E-2</v>
      </c>
      <c r="W10" s="25">
        <f t="shared" si="1"/>
        <v>4.1640227756553315E-2</v>
      </c>
      <c r="X10" s="25">
        <f t="shared" si="1"/>
        <v>-3.3210220467340797E-2</v>
      </c>
      <c r="Y10" s="43" t="s">
        <v>95</v>
      </c>
      <c r="Z10" s="45" t="s">
        <v>95</v>
      </c>
    </row>
    <row r="11" spans="1:26" x14ac:dyDescent="0.3">
      <c r="B11" s="47">
        <v>1972</v>
      </c>
      <c r="C11" s="42">
        <v>0.27115327660813388</v>
      </c>
      <c r="D11" s="49">
        <v>0.17488296098802941</v>
      </c>
      <c r="E11" s="49">
        <v>0.61153989267608488</v>
      </c>
      <c r="F11" s="49">
        <v>0.49236932614484857</v>
      </c>
      <c r="G11" s="43" t="s">
        <v>95</v>
      </c>
      <c r="H11" s="45" t="s">
        <v>95</v>
      </c>
      <c r="I11" s="42">
        <v>0.26691561128354607</v>
      </c>
      <c r="J11" s="49">
        <v>0.17194974018608269</v>
      </c>
      <c r="K11" s="49">
        <v>0.59231427926381874</v>
      </c>
      <c r="L11" s="49">
        <v>0.50470281504517756</v>
      </c>
      <c r="M11" s="43" t="s">
        <v>95</v>
      </c>
      <c r="N11" s="45" t="s">
        <v>95</v>
      </c>
      <c r="O11" s="48">
        <f t="shared" si="0"/>
        <v>4.2376653245878027E-3</v>
      </c>
      <c r="P11" s="11">
        <f t="shared" si="0"/>
        <v>2.9332208019467176E-3</v>
      </c>
      <c r="Q11" s="11">
        <f t="shared" si="2"/>
        <v>1.922561341226614E-2</v>
      </c>
      <c r="R11" s="11">
        <f t="shared" si="2"/>
        <v>-1.2333488900328982E-2</v>
      </c>
      <c r="S11" s="43" t="s">
        <v>95</v>
      </c>
      <c r="T11" s="45" t="s">
        <v>95</v>
      </c>
      <c r="U11" s="46">
        <f t="shared" si="1"/>
        <v>1.5628302108670458E-2</v>
      </c>
      <c r="V11" s="25">
        <f t="shared" si="1"/>
        <v>1.6772479064712853E-2</v>
      </c>
      <c r="W11" s="25">
        <f t="shared" si="1"/>
        <v>3.1438036410241836E-2</v>
      </c>
      <c r="X11" s="25">
        <f t="shared" si="1"/>
        <v>-2.5049263318041529E-2</v>
      </c>
      <c r="Y11" s="43" t="s">
        <v>95</v>
      </c>
      <c r="Z11" s="45" t="s">
        <v>95</v>
      </c>
    </row>
    <row r="12" spans="1:26" x14ac:dyDescent="0.3">
      <c r="B12" s="47">
        <v>1973</v>
      </c>
      <c r="C12" s="42">
        <v>0.25731823036929652</v>
      </c>
      <c r="D12" s="49">
        <v>0.1661217335254099</v>
      </c>
      <c r="E12" s="49">
        <v>0.58446838936440249</v>
      </c>
      <c r="F12" s="49">
        <v>0.46858426096325018</v>
      </c>
      <c r="G12" s="43" t="s">
        <v>95</v>
      </c>
      <c r="H12" s="45" t="s">
        <v>95</v>
      </c>
      <c r="I12" s="42">
        <v>0.24840682600206701</v>
      </c>
      <c r="J12" s="49">
        <v>0.16107355095542089</v>
      </c>
      <c r="K12" s="49">
        <v>0.56082371480945181</v>
      </c>
      <c r="L12" s="49">
        <v>0.45547496385304992</v>
      </c>
      <c r="M12" s="43" t="s">
        <v>95</v>
      </c>
      <c r="N12" s="45" t="s">
        <v>95</v>
      </c>
      <c r="O12" s="48">
        <f t="shared" si="0"/>
        <v>8.9114043672295085E-3</v>
      </c>
      <c r="P12" s="11">
        <f t="shared" si="0"/>
        <v>5.0481825699890126E-3</v>
      </c>
      <c r="Q12" s="11">
        <f t="shared" si="2"/>
        <v>2.3644674554950673E-2</v>
      </c>
      <c r="R12" s="11">
        <f t="shared" si="2"/>
        <v>1.3109297110200258E-2</v>
      </c>
      <c r="S12" s="43" t="s">
        <v>95</v>
      </c>
      <c r="T12" s="45" t="s">
        <v>95</v>
      </c>
      <c r="U12" s="46">
        <f t="shared" si="1"/>
        <v>3.4631842269551169E-2</v>
      </c>
      <c r="V12" s="25">
        <f t="shared" si="1"/>
        <v>3.0388453472385928E-2</v>
      </c>
      <c r="W12" s="25">
        <f t="shared" si="1"/>
        <v>4.0455010031703813E-2</v>
      </c>
      <c r="X12" s="25">
        <f t="shared" si="1"/>
        <v>2.7976392299758408E-2</v>
      </c>
      <c r="Y12" s="43" t="s">
        <v>95</v>
      </c>
      <c r="Z12" s="45" t="s">
        <v>95</v>
      </c>
    </row>
    <row r="13" spans="1:26" x14ac:dyDescent="0.3">
      <c r="B13" s="47">
        <v>1974</v>
      </c>
      <c r="C13" s="42">
        <v>0.27332191293065261</v>
      </c>
      <c r="D13" s="49">
        <v>0.18818717749505179</v>
      </c>
      <c r="E13" s="49">
        <v>0.59526450071317372</v>
      </c>
      <c r="F13" s="49">
        <v>0.49143186870552358</v>
      </c>
      <c r="G13" s="43" t="s">
        <v>95</v>
      </c>
      <c r="H13" s="45" t="s">
        <v>95</v>
      </c>
      <c r="I13" s="42">
        <v>0.26761751684586588</v>
      </c>
      <c r="J13" s="49">
        <v>0.18503141094383779</v>
      </c>
      <c r="K13" s="49">
        <v>0.5718485350243212</v>
      </c>
      <c r="L13" s="49">
        <v>0.49423538779226672</v>
      </c>
      <c r="M13" s="43" t="s">
        <v>95</v>
      </c>
      <c r="N13" s="45" t="s">
        <v>95</v>
      </c>
      <c r="O13" s="48">
        <f t="shared" si="0"/>
        <v>5.7043960847867337E-3</v>
      </c>
      <c r="P13" s="11">
        <f t="shared" si="0"/>
        <v>3.1557665512139954E-3</v>
      </c>
      <c r="Q13" s="11">
        <f t="shared" si="2"/>
        <v>2.3415965688852514E-2</v>
      </c>
      <c r="R13" s="11">
        <f t="shared" si="2"/>
        <v>-2.8035190867431448E-3</v>
      </c>
      <c r="S13" s="43" t="s">
        <v>95</v>
      </c>
      <c r="T13" s="45" t="s">
        <v>95</v>
      </c>
      <c r="U13" s="46">
        <f t="shared" si="1"/>
        <v>2.0870613788781935E-2</v>
      </c>
      <c r="V13" s="25">
        <f t="shared" si="1"/>
        <v>1.6769296363440985E-2</v>
      </c>
      <c r="W13" s="25">
        <f t="shared" si="1"/>
        <v>3.9337077317391417E-2</v>
      </c>
      <c r="X13" s="25">
        <f t="shared" si="1"/>
        <v>-5.7047970741658863E-3</v>
      </c>
      <c r="Y13" s="43" t="s">
        <v>95</v>
      </c>
      <c r="Z13" s="45" t="s">
        <v>95</v>
      </c>
    </row>
    <row r="14" spans="1:26" x14ac:dyDescent="0.3">
      <c r="B14" s="47">
        <v>1975</v>
      </c>
      <c r="C14" s="42">
        <v>0.2924878449306576</v>
      </c>
      <c r="D14" s="49">
        <v>0.20905433171436311</v>
      </c>
      <c r="E14" s="49">
        <v>0.59439001838399386</v>
      </c>
      <c r="F14" s="49">
        <v>0.51944779297269006</v>
      </c>
      <c r="G14" s="43" t="s">
        <v>95</v>
      </c>
      <c r="H14" s="45" t="s">
        <v>95</v>
      </c>
      <c r="I14" s="42">
        <v>0.25820086650141721</v>
      </c>
      <c r="J14" s="49">
        <v>0.1814872686505693</v>
      </c>
      <c r="K14" s="49">
        <v>0.51634178288291754</v>
      </c>
      <c r="L14" s="49">
        <v>0.49626978405229438</v>
      </c>
      <c r="M14" s="43" t="s">
        <v>95</v>
      </c>
      <c r="N14" s="45" t="s">
        <v>95</v>
      </c>
      <c r="O14" s="48">
        <f t="shared" si="0"/>
        <v>3.4286978429240389E-2</v>
      </c>
      <c r="P14" s="11">
        <f t="shared" si="0"/>
        <v>2.7567063063793806E-2</v>
      </c>
      <c r="Q14" s="11">
        <f t="shared" si="2"/>
        <v>7.8048235501076313E-2</v>
      </c>
      <c r="R14" s="11">
        <f t="shared" si="2"/>
        <v>2.3178008920395676E-2</v>
      </c>
      <c r="S14" s="43" t="s">
        <v>95</v>
      </c>
      <c r="T14" s="45" t="s">
        <v>95</v>
      </c>
      <c r="U14" s="46">
        <f t="shared" si="1"/>
        <v>0.11722531046501804</v>
      </c>
      <c r="V14" s="25">
        <f t="shared" si="1"/>
        <v>0.131865543458145</v>
      </c>
      <c r="W14" s="25">
        <f t="shared" si="1"/>
        <v>0.13130811939485632</v>
      </c>
      <c r="X14" s="25">
        <f t="shared" si="1"/>
        <v>4.4620478196187578E-2</v>
      </c>
      <c r="Y14" s="43" t="s">
        <v>95</v>
      </c>
      <c r="Z14" s="45" t="s">
        <v>95</v>
      </c>
    </row>
    <row r="15" spans="1:26" x14ac:dyDescent="0.3">
      <c r="B15" s="47">
        <v>1976</v>
      </c>
      <c r="C15" s="42">
        <v>0.27537701637076029</v>
      </c>
      <c r="D15" s="49">
        <v>0.19268887754232941</v>
      </c>
      <c r="E15" s="49">
        <v>0.58021736036068794</v>
      </c>
      <c r="F15" s="49">
        <v>0.48165280495213342</v>
      </c>
      <c r="G15" s="43" t="s">
        <v>95</v>
      </c>
      <c r="H15" s="45" t="s">
        <v>95</v>
      </c>
      <c r="I15" s="42">
        <v>0.24722878015657429</v>
      </c>
      <c r="J15" s="49">
        <v>0.17140712991098489</v>
      </c>
      <c r="K15" s="49">
        <v>0.51538184242279894</v>
      </c>
      <c r="L15" s="49">
        <v>0.45059782673066129</v>
      </c>
      <c r="M15" s="43" t="s">
        <v>95</v>
      </c>
      <c r="N15" s="45" t="s">
        <v>95</v>
      </c>
      <c r="O15" s="48">
        <f t="shared" si="0"/>
        <v>2.8148236214185995E-2</v>
      </c>
      <c r="P15" s="11">
        <f t="shared" si="0"/>
        <v>2.1281747631344522E-2</v>
      </c>
      <c r="Q15" s="11">
        <f t="shared" si="2"/>
        <v>6.4835517937888998E-2</v>
      </c>
      <c r="R15" s="11">
        <f t="shared" si="2"/>
        <v>3.1054978221472129E-2</v>
      </c>
      <c r="S15" s="43" t="s">
        <v>95</v>
      </c>
      <c r="T15" s="45" t="s">
        <v>95</v>
      </c>
      <c r="U15" s="46">
        <f t="shared" si="1"/>
        <v>0.10221708617936349</v>
      </c>
      <c r="V15" s="25">
        <f t="shared" si="1"/>
        <v>0.1104461653562199</v>
      </c>
      <c r="W15" s="25">
        <f t="shared" si="1"/>
        <v>0.1117434988459919</v>
      </c>
      <c r="X15" s="25">
        <f t="shared" si="1"/>
        <v>6.4475858755890292E-2</v>
      </c>
      <c r="Y15" s="43" t="s">
        <v>95</v>
      </c>
      <c r="Z15" s="45" t="s">
        <v>95</v>
      </c>
    </row>
    <row r="16" spans="1:26" x14ac:dyDescent="0.3">
      <c r="B16" s="47">
        <v>1977</v>
      </c>
      <c r="C16" s="42">
        <v>0.27344217198263432</v>
      </c>
      <c r="D16" s="49">
        <v>0.18556326806828999</v>
      </c>
      <c r="E16" s="49">
        <v>0.59981639131649533</v>
      </c>
      <c r="F16" s="49">
        <v>0.45488987561861932</v>
      </c>
      <c r="G16" s="43" t="s">
        <v>95</v>
      </c>
      <c r="H16" s="45" t="s">
        <v>95</v>
      </c>
      <c r="I16" s="42">
        <v>0.25100325199869628</v>
      </c>
      <c r="J16" s="49">
        <v>0.17079761993362291</v>
      </c>
      <c r="K16" s="49">
        <v>0.52837463305520038</v>
      </c>
      <c r="L16" s="49">
        <v>0.44643585600267632</v>
      </c>
      <c r="M16" s="43" t="s">
        <v>95</v>
      </c>
      <c r="N16" s="45" t="s">
        <v>95</v>
      </c>
      <c r="O16" s="48">
        <f t="shared" si="0"/>
        <v>2.2438919983938044E-2</v>
      </c>
      <c r="P16" s="11">
        <f t="shared" si="0"/>
        <v>1.4765648134667075E-2</v>
      </c>
      <c r="Q16" s="11">
        <f t="shared" si="2"/>
        <v>7.1441758261294952E-2</v>
      </c>
      <c r="R16" s="11">
        <f t="shared" si="2"/>
        <v>8.4540196159429981E-3</v>
      </c>
      <c r="S16" s="43" t="s">
        <v>95</v>
      </c>
      <c r="T16" s="45" t="s">
        <v>95</v>
      </c>
      <c r="U16" s="46">
        <f t="shared" si="1"/>
        <v>8.2060933839287559E-2</v>
      </c>
      <c r="V16" s="25">
        <f t="shared" si="1"/>
        <v>7.9572041861394147E-2</v>
      </c>
      <c r="W16" s="25">
        <f t="shared" si="1"/>
        <v>0.11910604527577581</v>
      </c>
      <c r="X16" s="25">
        <f t="shared" si="1"/>
        <v>1.8584760991758952E-2</v>
      </c>
      <c r="Y16" s="43" t="s">
        <v>95</v>
      </c>
      <c r="Z16" s="45" t="s">
        <v>95</v>
      </c>
    </row>
    <row r="17" spans="2:26" x14ac:dyDescent="0.3">
      <c r="B17" s="47">
        <v>1978</v>
      </c>
      <c r="C17" s="42">
        <v>0.2566164205599718</v>
      </c>
      <c r="D17" s="49">
        <v>0.17132958536817089</v>
      </c>
      <c r="E17" s="49">
        <v>0.56682858139639625</v>
      </c>
      <c r="F17" s="49">
        <v>0.44323791839099269</v>
      </c>
      <c r="G17" s="43" t="s">
        <v>95</v>
      </c>
      <c r="H17" s="45" t="s">
        <v>95</v>
      </c>
      <c r="I17" s="42">
        <v>0.23851795731942041</v>
      </c>
      <c r="J17" s="49">
        <v>0.16379817704603469</v>
      </c>
      <c r="K17" s="49">
        <v>0.48970614541068841</v>
      </c>
      <c r="L17" s="49">
        <v>0.44415574635380689</v>
      </c>
      <c r="M17" s="43" t="s">
        <v>95</v>
      </c>
      <c r="N17" s="45" t="s">
        <v>95</v>
      </c>
      <c r="O17" s="48">
        <f t="shared" si="0"/>
        <v>1.8098463240551393E-2</v>
      </c>
      <c r="P17" s="11">
        <f t="shared" si="0"/>
        <v>7.531408322136196E-3</v>
      </c>
      <c r="Q17" s="11">
        <f t="shared" si="2"/>
        <v>7.7122435985707838E-2</v>
      </c>
      <c r="R17" s="11">
        <f t="shared" si="2"/>
        <v>-9.1782796281419943E-4</v>
      </c>
      <c r="S17" s="43" t="s">
        <v>95</v>
      </c>
      <c r="T17" s="45" t="s">
        <v>95</v>
      </c>
      <c r="U17" s="46">
        <f t="shared" si="1"/>
        <v>7.0527299855005748E-2</v>
      </c>
      <c r="V17" s="25">
        <f t="shared" si="1"/>
        <v>4.3958597728185243E-2</v>
      </c>
      <c r="W17" s="25">
        <f t="shared" si="1"/>
        <v>0.13605953989778499</v>
      </c>
      <c r="X17" s="25">
        <f t="shared" si="1"/>
        <v>-2.0707343048311979E-3</v>
      </c>
      <c r="Y17" s="43" t="s">
        <v>95</v>
      </c>
      <c r="Z17" s="45" t="s">
        <v>95</v>
      </c>
    </row>
    <row r="18" spans="2:26" x14ac:dyDescent="0.3">
      <c r="B18" s="47">
        <v>1979</v>
      </c>
      <c r="C18" s="42">
        <v>0.25807105575317041</v>
      </c>
      <c r="D18" s="49">
        <v>0.172168438865752</v>
      </c>
      <c r="E18" s="49">
        <v>0.57158191021043436</v>
      </c>
      <c r="F18" s="49">
        <v>0.42880665346417979</v>
      </c>
      <c r="G18" s="43" t="s">
        <v>95</v>
      </c>
      <c r="H18" s="45" t="s">
        <v>95</v>
      </c>
      <c r="I18" s="42">
        <v>0.23824444098269859</v>
      </c>
      <c r="J18" s="49">
        <v>0.1644349065097285</v>
      </c>
      <c r="K18" s="49">
        <v>0.48600094643746772</v>
      </c>
      <c r="L18" s="49">
        <v>0.4218790521359243</v>
      </c>
      <c r="M18" s="43" t="s">
        <v>95</v>
      </c>
      <c r="N18" s="45" t="s">
        <v>95</v>
      </c>
      <c r="O18" s="48">
        <f t="shared" si="0"/>
        <v>1.9826614770471818E-2</v>
      </c>
      <c r="P18" s="11">
        <f t="shared" si="0"/>
        <v>7.7335323560235036E-3</v>
      </c>
      <c r="Q18" s="11">
        <f t="shared" si="2"/>
        <v>8.5580963772966645E-2</v>
      </c>
      <c r="R18" s="11">
        <f t="shared" si="2"/>
        <v>6.9276013282554838E-3</v>
      </c>
      <c r="S18" s="43" t="s">
        <v>95</v>
      </c>
      <c r="T18" s="45" t="s">
        <v>95</v>
      </c>
      <c r="U18" s="46">
        <f t="shared" si="1"/>
        <v>7.6826185379869932E-2</v>
      </c>
      <c r="V18" s="25">
        <f t="shared" si="1"/>
        <v>4.4918409012546776E-2</v>
      </c>
      <c r="W18" s="25">
        <f t="shared" si="1"/>
        <v>0.14972650856192954</v>
      </c>
      <c r="X18" s="25">
        <f t="shared" si="1"/>
        <v>1.6155536002741101E-2</v>
      </c>
      <c r="Y18" s="43" t="s">
        <v>95</v>
      </c>
      <c r="Z18" s="45" t="s">
        <v>95</v>
      </c>
    </row>
    <row r="19" spans="2:26" x14ac:dyDescent="0.3">
      <c r="B19" s="47">
        <v>1980</v>
      </c>
      <c r="C19" s="42">
        <v>0.27925063739781442</v>
      </c>
      <c r="D19" s="49">
        <v>0.19531289263235821</v>
      </c>
      <c r="E19" s="49">
        <v>0.55461951477810989</v>
      </c>
      <c r="F19" s="49">
        <v>0.49990493494183919</v>
      </c>
      <c r="G19" s="43" t="s">
        <v>95</v>
      </c>
      <c r="H19" s="45" t="s">
        <v>95</v>
      </c>
      <c r="I19" s="42">
        <v>0.26228693043622359</v>
      </c>
      <c r="J19" s="49">
        <v>0.18669625487388919</v>
      </c>
      <c r="K19" s="49">
        <v>0.49660717906322921</v>
      </c>
      <c r="L19" s="49">
        <v>0.49685857022296359</v>
      </c>
      <c r="M19" s="43" t="s">
        <v>95</v>
      </c>
      <c r="N19" s="45" t="s">
        <v>95</v>
      </c>
      <c r="O19" s="48">
        <f t="shared" si="0"/>
        <v>1.696370696159083E-2</v>
      </c>
      <c r="P19" s="11">
        <f t="shared" si="0"/>
        <v>8.6166377584690201E-3</v>
      </c>
      <c r="Q19" s="11">
        <f t="shared" si="2"/>
        <v>5.8012335714880681E-2</v>
      </c>
      <c r="R19" s="11">
        <f t="shared" si="2"/>
        <v>3.0463647188755938E-3</v>
      </c>
      <c r="S19" s="43" t="s">
        <v>95</v>
      </c>
      <c r="T19" s="45" t="s">
        <v>95</v>
      </c>
      <c r="U19" s="46">
        <f t="shared" si="1"/>
        <v>6.0747245269219208E-2</v>
      </c>
      <c r="V19" s="25">
        <f t="shared" si="1"/>
        <v>4.411709663574697E-2</v>
      </c>
      <c r="W19" s="25">
        <f t="shared" si="1"/>
        <v>0.1045984394149745</v>
      </c>
      <c r="X19" s="25">
        <f t="shared" si="1"/>
        <v>6.093888069398673E-3</v>
      </c>
      <c r="Y19" s="43" t="s">
        <v>95</v>
      </c>
      <c r="Z19" s="45" t="s">
        <v>95</v>
      </c>
    </row>
    <row r="20" spans="2:26" x14ac:dyDescent="0.3">
      <c r="B20" s="47">
        <v>1981</v>
      </c>
      <c r="C20" s="42">
        <v>0.29274029321306427</v>
      </c>
      <c r="D20" s="49">
        <v>0.20812185552551529</v>
      </c>
      <c r="E20" s="49">
        <v>0.57014258695651299</v>
      </c>
      <c r="F20" s="49">
        <v>0.50290022767190534</v>
      </c>
      <c r="G20" s="43" t="s">
        <v>95</v>
      </c>
      <c r="H20" s="45" t="s">
        <v>95</v>
      </c>
      <c r="I20" s="42">
        <v>0.28624622140238548</v>
      </c>
      <c r="J20" s="49">
        <v>0.20504989247019259</v>
      </c>
      <c r="K20" s="49">
        <v>0.53437079104316365</v>
      </c>
      <c r="L20" s="49">
        <v>0.51235478435666382</v>
      </c>
      <c r="M20" s="43" t="s">
        <v>95</v>
      </c>
      <c r="N20" s="45" t="s">
        <v>95</v>
      </c>
      <c r="O20" s="48">
        <f t="shared" si="0"/>
        <v>6.494071810678792E-3</v>
      </c>
      <c r="P20" s="11">
        <f t="shared" si="0"/>
        <v>3.0719630553227018E-3</v>
      </c>
      <c r="Q20" s="11">
        <f t="shared" si="2"/>
        <v>3.5771795913349336E-2</v>
      </c>
      <c r="R20" s="11">
        <f t="shared" si="2"/>
        <v>-9.454556684758475E-3</v>
      </c>
      <c r="S20" s="43" t="s">
        <v>95</v>
      </c>
      <c r="T20" s="45" t="s">
        <v>95</v>
      </c>
      <c r="U20" s="46">
        <f t="shared" si="1"/>
        <v>2.2183730635099937E-2</v>
      </c>
      <c r="V20" s="25">
        <f t="shared" si="1"/>
        <v>1.4760405857260319E-2</v>
      </c>
      <c r="W20" s="25">
        <f t="shared" si="1"/>
        <v>6.2741841658072436E-2</v>
      </c>
      <c r="X20" s="25">
        <f t="shared" si="1"/>
        <v>-1.8800064435299232E-2</v>
      </c>
      <c r="Y20" s="43" t="s">
        <v>95</v>
      </c>
      <c r="Z20" s="45" t="s">
        <v>95</v>
      </c>
    </row>
    <row r="21" spans="2:26" x14ac:dyDescent="0.3">
      <c r="B21" s="47">
        <v>1982</v>
      </c>
      <c r="C21" s="42">
        <v>0.31296330690777652</v>
      </c>
      <c r="D21" s="49">
        <v>0.22396395333570029</v>
      </c>
      <c r="E21" s="49">
        <v>0.59411948061386954</v>
      </c>
      <c r="F21" s="49">
        <v>0.54581408021547972</v>
      </c>
      <c r="G21" s="43" t="s">
        <v>95</v>
      </c>
      <c r="H21" s="45" t="s">
        <v>95</v>
      </c>
      <c r="I21" s="42">
        <v>0.30338271460413069</v>
      </c>
      <c r="J21" s="49">
        <v>0.21809589493852211</v>
      </c>
      <c r="K21" s="49">
        <v>0.55910497449662688</v>
      </c>
      <c r="L21" s="49">
        <v>0.53859233155329589</v>
      </c>
      <c r="M21" s="43" t="s">
        <v>95</v>
      </c>
      <c r="N21" s="45" t="s">
        <v>95</v>
      </c>
      <c r="O21" s="48">
        <f t="shared" si="0"/>
        <v>9.5805923036458296E-3</v>
      </c>
      <c r="P21" s="11">
        <f t="shared" si="0"/>
        <v>5.8680583971781886E-3</v>
      </c>
      <c r="Q21" s="11">
        <f t="shared" si="2"/>
        <v>3.5014506117242661E-2</v>
      </c>
      <c r="R21" s="11">
        <f t="shared" si="2"/>
        <v>7.2217486621838356E-3</v>
      </c>
      <c r="S21" s="43" t="s">
        <v>95</v>
      </c>
      <c r="T21" s="45" t="s">
        <v>95</v>
      </c>
      <c r="U21" s="46">
        <f t="shared" si="1"/>
        <v>3.0612509812433131E-2</v>
      </c>
      <c r="V21" s="25">
        <f t="shared" si="1"/>
        <v>2.6200905591189209E-2</v>
      </c>
      <c r="W21" s="25">
        <f t="shared" si="1"/>
        <v>5.8935125441542807E-2</v>
      </c>
      <c r="X21" s="25">
        <f t="shared" si="1"/>
        <v>1.3231151272852452E-2</v>
      </c>
      <c r="Y21" s="43" t="s">
        <v>95</v>
      </c>
      <c r="Z21" s="45" t="s">
        <v>95</v>
      </c>
    </row>
    <row r="22" spans="2:26" x14ac:dyDescent="0.3">
      <c r="B22" s="47">
        <v>1983</v>
      </c>
      <c r="C22" s="42">
        <v>0.31932810044089571</v>
      </c>
      <c r="D22" s="49">
        <v>0.2287197144534612</v>
      </c>
      <c r="E22" s="49">
        <v>0.59627848944176953</v>
      </c>
      <c r="F22" s="49">
        <v>0.54436102807210607</v>
      </c>
      <c r="G22" s="43" t="s">
        <v>95</v>
      </c>
      <c r="H22" s="45" t="s">
        <v>95</v>
      </c>
      <c r="I22" s="42">
        <v>0.31061187550334929</v>
      </c>
      <c r="J22" s="49">
        <v>0.22283257624109981</v>
      </c>
      <c r="K22" s="49">
        <v>0.56860816189968189</v>
      </c>
      <c r="L22" s="49">
        <v>0.54523331472641545</v>
      </c>
      <c r="M22" s="43" t="s">
        <v>95</v>
      </c>
      <c r="N22" s="45" t="s">
        <v>95</v>
      </c>
      <c r="O22" s="48">
        <f t="shared" si="0"/>
        <v>8.716224937546424E-3</v>
      </c>
      <c r="P22" s="11">
        <f t="shared" si="0"/>
        <v>5.8871382123613925E-3</v>
      </c>
      <c r="Q22" s="11">
        <f t="shared" si="2"/>
        <v>2.7670327542087647E-2</v>
      </c>
      <c r="R22" s="11">
        <f t="shared" si="2"/>
        <v>-8.7228665430938435E-4</v>
      </c>
      <c r="S22" s="43" t="s">
        <v>95</v>
      </c>
      <c r="T22" s="45" t="s">
        <v>95</v>
      </c>
      <c r="U22" s="46">
        <f t="shared" si="1"/>
        <v>2.7295514943758311E-2</v>
      </c>
      <c r="V22" s="25">
        <f t="shared" si="1"/>
        <v>2.5739531139364374E-2</v>
      </c>
      <c r="W22" s="25">
        <f t="shared" si="1"/>
        <v>4.6405040651378106E-2</v>
      </c>
      <c r="X22" s="25">
        <f t="shared" si="1"/>
        <v>-1.6024046713973088E-3</v>
      </c>
      <c r="Y22" s="43" t="s">
        <v>95</v>
      </c>
      <c r="Z22" s="45" t="s">
        <v>95</v>
      </c>
    </row>
    <row r="23" spans="2:26" x14ac:dyDescent="0.3">
      <c r="B23" s="47">
        <v>1984</v>
      </c>
      <c r="C23" s="42">
        <v>0.30165515171648333</v>
      </c>
      <c r="D23" s="49">
        <v>0.20635824410387649</v>
      </c>
      <c r="E23" s="49">
        <v>0.58902560539938464</v>
      </c>
      <c r="F23" s="49">
        <v>0.53186894661460404</v>
      </c>
      <c r="G23" s="43" t="s">
        <v>95</v>
      </c>
      <c r="H23" s="45" t="s">
        <v>95</v>
      </c>
      <c r="I23" s="42">
        <v>0.30108026379557939</v>
      </c>
      <c r="J23" s="49">
        <v>0.21020632673525119</v>
      </c>
      <c r="K23" s="49">
        <v>0.5681054939439486</v>
      </c>
      <c r="L23" s="49">
        <v>0.53650237737997075</v>
      </c>
      <c r="M23" s="43" t="s">
        <v>95</v>
      </c>
      <c r="N23" s="45" t="s">
        <v>95</v>
      </c>
      <c r="O23" s="48">
        <f t="shared" si="0"/>
        <v>5.7488792090393259E-4</v>
      </c>
      <c r="P23" s="11">
        <f t="shared" si="0"/>
        <v>-3.8480826313747052E-3</v>
      </c>
      <c r="Q23" s="11">
        <f t="shared" si="2"/>
        <v>2.0920111455436041E-2</v>
      </c>
      <c r="R23" s="11">
        <f t="shared" si="2"/>
        <v>-4.6334307653667084E-3</v>
      </c>
      <c r="S23" s="43" t="s">
        <v>95</v>
      </c>
      <c r="T23" s="45" t="s">
        <v>95</v>
      </c>
      <c r="U23" s="46">
        <f t="shared" ref="U23:Z54" si="3">O23/C23</f>
        <v>1.9057785608258154E-3</v>
      </c>
      <c r="V23" s="25">
        <f t="shared" si="3"/>
        <v>-1.8647583710964605E-2</v>
      </c>
      <c r="W23" s="25">
        <f t="shared" si="3"/>
        <v>3.5516472057698249E-2</v>
      </c>
      <c r="X23" s="25">
        <f t="shared" si="3"/>
        <v>-8.711602350276194E-3</v>
      </c>
      <c r="Y23" s="43" t="s">
        <v>95</v>
      </c>
      <c r="Z23" s="45" t="s">
        <v>95</v>
      </c>
    </row>
    <row r="24" spans="2:26" x14ac:dyDescent="0.3">
      <c r="B24" s="47">
        <v>1985</v>
      </c>
      <c r="C24" s="42">
        <v>0.29480879211060917</v>
      </c>
      <c r="D24" s="49">
        <v>0.19803260082620949</v>
      </c>
      <c r="E24" s="49">
        <v>0.55828457941068121</v>
      </c>
      <c r="F24" s="49">
        <v>0.54114350169868375</v>
      </c>
      <c r="G24" s="43" t="s">
        <v>95</v>
      </c>
      <c r="H24" s="45" t="s">
        <v>95</v>
      </c>
      <c r="I24" s="42">
        <v>0.29395839869127421</v>
      </c>
      <c r="J24" s="49">
        <v>0.20017969635719179</v>
      </c>
      <c r="K24" s="49">
        <v>0.53232063144893527</v>
      </c>
      <c r="L24" s="49">
        <v>0.55568661302058486</v>
      </c>
      <c r="M24" s="43" t="s">
        <v>95</v>
      </c>
      <c r="N24" s="45" t="s">
        <v>95</v>
      </c>
      <c r="O24" s="48">
        <f t="shared" si="0"/>
        <v>8.5039341933496049E-4</v>
      </c>
      <c r="P24" s="11">
        <f t="shared" si="0"/>
        <v>-2.1470955309823014E-3</v>
      </c>
      <c r="Q24" s="11">
        <f t="shared" si="2"/>
        <v>2.5963947961745948E-2</v>
      </c>
      <c r="R24" s="11">
        <f t="shared" si="2"/>
        <v>-1.4543111321901114E-2</v>
      </c>
      <c r="S24" s="43" t="s">
        <v>95</v>
      </c>
      <c r="T24" s="45" t="s">
        <v>95</v>
      </c>
      <c r="U24" s="46">
        <f t="shared" si="3"/>
        <v>2.88455921971249E-3</v>
      </c>
      <c r="V24" s="25">
        <f t="shared" si="3"/>
        <v>-1.0842131659254231E-2</v>
      </c>
      <c r="W24" s="25">
        <f t="shared" si="3"/>
        <v>4.6506654346701093E-2</v>
      </c>
      <c r="X24" s="25">
        <f t="shared" si="3"/>
        <v>-2.6874777718385912E-2</v>
      </c>
      <c r="Y24" s="43" t="s">
        <v>95</v>
      </c>
      <c r="Z24" s="45" t="s">
        <v>95</v>
      </c>
    </row>
    <row r="25" spans="2:26" x14ac:dyDescent="0.3">
      <c r="B25" s="47">
        <v>1986</v>
      </c>
      <c r="C25" s="42">
        <v>0.28879668590343799</v>
      </c>
      <c r="D25" s="49">
        <v>0.19284260341961029</v>
      </c>
      <c r="E25" s="49">
        <v>0.54739886894138901</v>
      </c>
      <c r="F25" s="49">
        <v>0.53075453164266961</v>
      </c>
      <c r="G25" s="43" t="s">
        <v>95</v>
      </c>
      <c r="H25" s="45" t="s">
        <v>95</v>
      </c>
      <c r="I25" s="42">
        <v>0.28684234670878589</v>
      </c>
      <c r="J25" s="49">
        <v>0.19383544971624789</v>
      </c>
      <c r="K25" s="49">
        <v>0.52715898189435562</v>
      </c>
      <c r="L25" s="49">
        <v>0.53685904902841441</v>
      </c>
      <c r="M25" s="43" t="s">
        <v>95</v>
      </c>
      <c r="N25" s="45" t="s">
        <v>95</v>
      </c>
      <c r="O25" s="48">
        <f t="shared" si="0"/>
        <v>1.9543391946520994E-3</v>
      </c>
      <c r="P25" s="11">
        <f t="shared" si="0"/>
        <v>-9.9284629663759505E-4</v>
      </c>
      <c r="Q25" s="11">
        <f t="shared" si="0"/>
        <v>2.0239887047033389E-2</v>
      </c>
      <c r="R25" s="11">
        <f t="shared" si="0"/>
        <v>-6.104517385744801E-3</v>
      </c>
      <c r="S25" s="43" t="s">
        <v>95</v>
      </c>
      <c r="T25" s="45" t="s">
        <v>95</v>
      </c>
      <c r="U25" s="46">
        <f t="shared" si="3"/>
        <v>6.767180130680419E-3</v>
      </c>
      <c r="V25" s="25">
        <f t="shared" si="3"/>
        <v>-5.1484800507346391E-3</v>
      </c>
      <c r="W25" s="25">
        <f t="shared" si="3"/>
        <v>3.6974659969932294E-2</v>
      </c>
      <c r="X25" s="25">
        <f t="shared" si="3"/>
        <v>-1.1501583164728711E-2</v>
      </c>
      <c r="Y25" s="43" t="s">
        <v>95</v>
      </c>
      <c r="Z25" s="45" t="s">
        <v>95</v>
      </c>
    </row>
    <row r="26" spans="2:26" x14ac:dyDescent="0.3">
      <c r="B26" s="47">
        <v>1987</v>
      </c>
      <c r="C26" s="42">
        <v>0.27866658271824862</v>
      </c>
      <c r="D26" s="49">
        <v>0.17392553008298589</v>
      </c>
      <c r="E26" s="49">
        <v>0.55245424873310134</v>
      </c>
      <c r="F26" s="49">
        <v>0.54000470766824693</v>
      </c>
      <c r="G26" s="43" t="s">
        <v>95</v>
      </c>
      <c r="H26" s="45" t="s">
        <v>95</v>
      </c>
      <c r="I26" s="42">
        <v>0.26978588766259243</v>
      </c>
      <c r="J26" s="49">
        <v>0.1704467602303362</v>
      </c>
      <c r="K26" s="49">
        <v>0.5129740360694991</v>
      </c>
      <c r="L26" s="49">
        <v>0.53731616915668878</v>
      </c>
      <c r="M26" s="43" t="s">
        <v>95</v>
      </c>
      <c r="N26" s="45" t="s">
        <v>95</v>
      </c>
      <c r="O26" s="48">
        <f t="shared" si="0"/>
        <v>8.8806950556561959E-3</v>
      </c>
      <c r="P26" s="11">
        <f t="shared" si="0"/>
        <v>3.4787698526496935E-3</v>
      </c>
      <c r="Q26" s="11">
        <f t="shared" si="0"/>
        <v>3.9480212663602243E-2</v>
      </c>
      <c r="R26" s="11">
        <f t="shared" si="0"/>
        <v>2.6885385115581473E-3</v>
      </c>
      <c r="S26" s="43" t="s">
        <v>95</v>
      </c>
      <c r="T26" s="45" t="s">
        <v>95</v>
      </c>
      <c r="U26" s="46">
        <f t="shared" si="3"/>
        <v>3.1868532527401031E-2</v>
      </c>
      <c r="V26" s="25">
        <f t="shared" si="3"/>
        <v>2.0001490586171289E-2</v>
      </c>
      <c r="W26" s="25">
        <f t="shared" si="3"/>
        <v>7.1463316200642904E-2</v>
      </c>
      <c r="X26" s="25">
        <f t="shared" si="3"/>
        <v>4.9787316172988936E-3</v>
      </c>
      <c r="Y26" s="43" t="s">
        <v>95</v>
      </c>
      <c r="Z26" s="45" t="s">
        <v>95</v>
      </c>
    </row>
    <row r="27" spans="2:26" x14ac:dyDescent="0.3">
      <c r="B27" s="47">
        <v>1988</v>
      </c>
      <c r="C27" s="42">
        <v>0.27915178714997352</v>
      </c>
      <c r="D27" s="49">
        <v>0.17486056513424761</v>
      </c>
      <c r="E27" s="49">
        <v>0.53789102487232443</v>
      </c>
      <c r="F27" s="49">
        <v>0.53132649590997849</v>
      </c>
      <c r="G27" s="43" t="s">
        <v>95</v>
      </c>
      <c r="H27" s="45" t="s">
        <v>95</v>
      </c>
      <c r="I27" s="42">
        <v>0.26896543559570929</v>
      </c>
      <c r="J27" s="49">
        <v>0.1696927568444539</v>
      </c>
      <c r="K27" s="49">
        <v>0.50104258028692039</v>
      </c>
      <c r="L27" s="49">
        <v>0.53156587432503477</v>
      </c>
      <c r="M27" s="43" t="s">
        <v>95</v>
      </c>
      <c r="N27" s="45" t="s">
        <v>95</v>
      </c>
      <c r="O27" s="48">
        <f t="shared" si="0"/>
        <v>1.0186351554264228E-2</v>
      </c>
      <c r="P27" s="11">
        <f t="shared" si="0"/>
        <v>5.1678082897937128E-3</v>
      </c>
      <c r="Q27" s="11">
        <f t="shared" si="0"/>
        <v>3.6848444585404039E-2</v>
      </c>
      <c r="R27" s="11">
        <f t="shared" si="0"/>
        <v>-2.3937841505627944E-4</v>
      </c>
      <c r="S27" s="43" t="s">
        <v>95</v>
      </c>
      <c r="T27" s="45" t="s">
        <v>95</v>
      </c>
      <c r="U27" s="46">
        <f t="shared" si="3"/>
        <v>3.6490368405886792E-2</v>
      </c>
      <c r="V27" s="25">
        <f t="shared" si="3"/>
        <v>2.9553880749648584E-2</v>
      </c>
      <c r="W27" s="25">
        <f t="shared" si="3"/>
        <v>6.8505408868182002E-2</v>
      </c>
      <c r="X27" s="25">
        <f t="shared" si="3"/>
        <v>-4.5052979081403993E-4</v>
      </c>
      <c r="Y27" s="43" t="s">
        <v>95</v>
      </c>
      <c r="Z27" s="45" t="s">
        <v>95</v>
      </c>
    </row>
    <row r="28" spans="2:26" x14ac:dyDescent="0.3">
      <c r="B28" s="47">
        <v>1989</v>
      </c>
      <c r="C28" s="42">
        <v>0.27814431486643232</v>
      </c>
      <c r="D28" s="49">
        <v>0.1729970061521503</v>
      </c>
      <c r="E28" s="49">
        <v>0.55389146817674051</v>
      </c>
      <c r="F28" s="49">
        <v>0.52160960953063829</v>
      </c>
      <c r="G28" s="43" t="s">
        <v>95</v>
      </c>
      <c r="H28" s="45" t="s">
        <v>95</v>
      </c>
      <c r="I28" s="42">
        <v>0.26789770052680839</v>
      </c>
      <c r="J28" s="49">
        <v>0.17116769209218899</v>
      </c>
      <c r="K28" s="49">
        <v>0.49846642367386518</v>
      </c>
      <c r="L28" s="49">
        <v>0.51811336469680214</v>
      </c>
      <c r="M28" s="43" t="s">
        <v>95</v>
      </c>
      <c r="N28" s="45" t="s">
        <v>95</v>
      </c>
      <c r="O28" s="48">
        <f t="shared" si="0"/>
        <v>1.0246614339623927E-2</v>
      </c>
      <c r="P28" s="11">
        <f t="shared" si="0"/>
        <v>1.8293140599613122E-3</v>
      </c>
      <c r="Q28" s="11">
        <f t="shared" si="0"/>
        <v>5.5425044502875331E-2</v>
      </c>
      <c r="R28" s="11">
        <f t="shared" si="0"/>
        <v>3.4962448338361485E-3</v>
      </c>
      <c r="S28" s="43" t="s">
        <v>95</v>
      </c>
      <c r="T28" s="45" t="s">
        <v>95</v>
      </c>
      <c r="U28" s="46">
        <f t="shared" si="3"/>
        <v>3.6839201062025852E-2</v>
      </c>
      <c r="V28" s="25">
        <f t="shared" si="3"/>
        <v>1.057425270326607E-2</v>
      </c>
      <c r="W28" s="25">
        <f t="shared" si="3"/>
        <v>0.10006480996235498</v>
      </c>
      <c r="X28" s="25">
        <f t="shared" si="3"/>
        <v>6.7027998908650976E-3</v>
      </c>
      <c r="Y28" s="43" t="s">
        <v>95</v>
      </c>
      <c r="Z28" s="45" t="s">
        <v>95</v>
      </c>
    </row>
    <row r="29" spans="2:26" x14ac:dyDescent="0.3">
      <c r="B29" s="47">
        <v>1990</v>
      </c>
      <c r="C29" s="42">
        <v>0.28728947861127302</v>
      </c>
      <c r="D29" s="49">
        <v>0.18390607167281189</v>
      </c>
      <c r="E29" s="49">
        <v>0.54864744894226725</v>
      </c>
      <c r="F29" s="49">
        <v>0.53965372936315537</v>
      </c>
      <c r="G29" s="43" t="s">
        <v>95</v>
      </c>
      <c r="H29" s="45" t="s">
        <v>95</v>
      </c>
      <c r="I29" s="42">
        <v>0.27800076983911037</v>
      </c>
      <c r="J29" s="49">
        <v>0.1832094622244089</v>
      </c>
      <c r="K29" s="49">
        <v>0.49542973946357138</v>
      </c>
      <c r="L29" s="49">
        <v>0.54061595081907954</v>
      </c>
      <c r="M29" s="43" t="s">
        <v>95</v>
      </c>
      <c r="N29" s="45" t="s">
        <v>95</v>
      </c>
      <c r="O29" s="48">
        <f t="shared" si="0"/>
        <v>9.288708772162646E-3</v>
      </c>
      <c r="P29" s="11">
        <f t="shared" si="0"/>
        <v>6.966094484029961E-4</v>
      </c>
      <c r="Q29" s="11">
        <f t="shared" si="0"/>
        <v>5.3217709478695863E-2</v>
      </c>
      <c r="R29" s="11">
        <f t="shared" si="0"/>
        <v>-9.6222145592417263E-4</v>
      </c>
      <c r="S29" s="43" t="s">
        <v>95</v>
      </c>
      <c r="T29" s="45" t="s">
        <v>95</v>
      </c>
      <c r="U29" s="46">
        <f t="shared" si="3"/>
        <v>3.2332227469879099E-2</v>
      </c>
      <c r="V29" s="25">
        <f t="shared" si="3"/>
        <v>3.787854539366906E-3</v>
      </c>
      <c r="W29" s="25">
        <f t="shared" si="3"/>
        <v>9.6998007702931696E-2</v>
      </c>
      <c r="X29" s="25">
        <f t="shared" si="3"/>
        <v>-1.7830349417944148E-3</v>
      </c>
      <c r="Y29" s="43" t="s">
        <v>95</v>
      </c>
      <c r="Z29" s="45" t="s">
        <v>95</v>
      </c>
    </row>
    <row r="30" spans="2:26" x14ac:dyDescent="0.3">
      <c r="B30" s="47">
        <v>1991</v>
      </c>
      <c r="C30" s="42">
        <v>0.30300506134914812</v>
      </c>
      <c r="D30" s="49">
        <v>0.19512856698717709</v>
      </c>
      <c r="E30" s="49">
        <v>0.55995099110824254</v>
      </c>
      <c r="F30" s="49">
        <v>0.57808057069553609</v>
      </c>
      <c r="G30" s="43" t="s">
        <v>95</v>
      </c>
      <c r="H30" s="45" t="s">
        <v>95</v>
      </c>
      <c r="I30" s="42">
        <v>0.27884270990645749</v>
      </c>
      <c r="J30" s="49">
        <v>0.179679893771403</v>
      </c>
      <c r="K30" s="49">
        <v>0.49729050193603092</v>
      </c>
      <c r="L30" s="49">
        <v>0.55454048571109238</v>
      </c>
      <c r="M30" s="43" t="s">
        <v>95</v>
      </c>
      <c r="N30" s="45" t="s">
        <v>95</v>
      </c>
      <c r="O30" s="48">
        <f t="shared" si="0"/>
        <v>2.4162351442690633E-2</v>
      </c>
      <c r="P30" s="11">
        <f t="shared" si="0"/>
        <v>1.5448673215774089E-2</v>
      </c>
      <c r="Q30" s="11">
        <f t="shared" si="0"/>
        <v>6.266048917221162E-2</v>
      </c>
      <c r="R30" s="11">
        <f t="shared" si="0"/>
        <v>2.354008498444371E-2</v>
      </c>
      <c r="S30" s="43" t="s">
        <v>95</v>
      </c>
      <c r="T30" s="45" t="s">
        <v>95</v>
      </c>
      <c r="U30" s="46">
        <f t="shared" si="3"/>
        <v>7.9742402107431207E-2</v>
      </c>
      <c r="V30" s="25">
        <f t="shared" si="3"/>
        <v>7.9171765848048789E-2</v>
      </c>
      <c r="W30" s="25">
        <f t="shared" si="3"/>
        <v>0.11190352399983322</v>
      </c>
      <c r="X30" s="25">
        <f t="shared" si="3"/>
        <v>4.0721114283638185E-2</v>
      </c>
      <c r="Y30" s="43" t="s">
        <v>95</v>
      </c>
      <c r="Z30" s="45" t="s">
        <v>95</v>
      </c>
    </row>
    <row r="31" spans="2:26" x14ac:dyDescent="0.3">
      <c r="B31" s="47">
        <v>1992</v>
      </c>
      <c r="C31" s="42">
        <v>0.30233769979550579</v>
      </c>
      <c r="D31" s="49">
        <v>0.19409429072648751</v>
      </c>
      <c r="E31" s="49">
        <v>0.56447814747441505</v>
      </c>
      <c r="F31" s="49">
        <v>0.57026691895871084</v>
      </c>
      <c r="G31" s="43" t="s">
        <v>95</v>
      </c>
      <c r="H31" s="45" t="s">
        <v>95</v>
      </c>
      <c r="I31" s="42">
        <v>0.27845585704501391</v>
      </c>
      <c r="J31" s="49">
        <v>0.17862560838280381</v>
      </c>
      <c r="K31" s="49">
        <v>0.50013205346519507</v>
      </c>
      <c r="L31" s="49">
        <v>0.54936945695934847</v>
      </c>
      <c r="M31" s="43" t="s">
        <v>95</v>
      </c>
      <c r="N31" s="45" t="s">
        <v>95</v>
      </c>
      <c r="O31" s="48">
        <f t="shared" si="0"/>
        <v>2.3881842750491877E-2</v>
      </c>
      <c r="P31" s="11">
        <f t="shared" si="0"/>
        <v>1.5468682343683704E-2</v>
      </c>
      <c r="Q31" s="11">
        <f t="shared" si="0"/>
        <v>6.4346094009219978E-2</v>
      </c>
      <c r="R31" s="11">
        <f t="shared" si="0"/>
        <v>2.0897461999362377E-2</v>
      </c>
      <c r="S31" s="43" t="s">
        <v>95</v>
      </c>
      <c r="T31" s="45" t="s">
        <v>95</v>
      </c>
      <c r="U31" s="46">
        <f t="shared" si="3"/>
        <v>7.8990621304074887E-2</v>
      </c>
      <c r="V31" s="25">
        <f t="shared" si="3"/>
        <v>7.9696740619134218E-2</v>
      </c>
      <c r="W31" s="25">
        <f t="shared" si="3"/>
        <v>0.11399217896585884</v>
      </c>
      <c r="X31" s="25">
        <f t="shared" si="3"/>
        <v>3.6645053929343252E-2</v>
      </c>
      <c r="Y31" s="43" t="s">
        <v>95</v>
      </c>
      <c r="Z31" s="45" t="s">
        <v>95</v>
      </c>
    </row>
    <row r="32" spans="2:26" x14ac:dyDescent="0.3">
      <c r="B32" s="47">
        <v>1993</v>
      </c>
      <c r="C32" s="42">
        <v>0.31560901793160168</v>
      </c>
      <c r="D32" s="49">
        <v>0.19933913408333601</v>
      </c>
      <c r="E32" s="49">
        <v>0.57319105809721294</v>
      </c>
      <c r="F32" s="49">
        <v>0.57369584536506701</v>
      </c>
      <c r="G32" s="43" t="s">
        <v>95</v>
      </c>
      <c r="H32" s="45" t="s">
        <v>95</v>
      </c>
      <c r="I32" s="42">
        <v>0.29483662076383388</v>
      </c>
      <c r="J32" s="49">
        <v>0.18660138331321149</v>
      </c>
      <c r="K32" s="49">
        <v>0.51918036689272573</v>
      </c>
      <c r="L32" s="49">
        <v>0.55131988129966503</v>
      </c>
      <c r="M32" s="43" t="s">
        <v>95</v>
      </c>
      <c r="N32" s="45" t="s">
        <v>95</v>
      </c>
      <c r="O32" s="48">
        <f t="shared" si="0"/>
        <v>2.0772397167767798E-2</v>
      </c>
      <c r="P32" s="11">
        <f t="shared" si="0"/>
        <v>1.2737750770124512E-2</v>
      </c>
      <c r="Q32" s="11">
        <f t="shared" si="0"/>
        <v>5.4010691204487205E-2</v>
      </c>
      <c r="R32" s="11">
        <f t="shared" si="0"/>
        <v>2.2375964065401988E-2</v>
      </c>
      <c r="S32" s="43" t="s">
        <v>95</v>
      </c>
      <c r="T32" s="45" t="s">
        <v>95</v>
      </c>
      <c r="U32" s="46">
        <f t="shared" si="3"/>
        <v>6.5816868300859394E-2</v>
      </c>
      <c r="V32" s="25">
        <f t="shared" si="3"/>
        <v>6.3899900181162372E-2</v>
      </c>
      <c r="W32" s="25">
        <f t="shared" si="3"/>
        <v>9.4228077080935585E-2</v>
      </c>
      <c r="X32" s="25">
        <f t="shared" si="3"/>
        <v>3.9003183038850857E-2</v>
      </c>
      <c r="Y32" s="43" t="s">
        <v>95</v>
      </c>
      <c r="Z32" s="45" t="s">
        <v>95</v>
      </c>
    </row>
    <row r="33" spans="2:26" x14ac:dyDescent="0.3">
      <c r="B33" s="47">
        <v>1994</v>
      </c>
      <c r="C33" s="42">
        <v>0.30353288648756788</v>
      </c>
      <c r="D33" s="49">
        <v>0.18978002018328191</v>
      </c>
      <c r="E33" s="49">
        <v>0.54727561492792665</v>
      </c>
      <c r="F33" s="49">
        <v>0.5655982573324192</v>
      </c>
      <c r="G33" s="43" t="s">
        <v>95</v>
      </c>
      <c r="H33" s="45" t="s">
        <v>95</v>
      </c>
      <c r="I33" s="42">
        <v>0.26869903669030659</v>
      </c>
      <c r="J33" s="49">
        <v>0.17079687200628141</v>
      </c>
      <c r="K33" s="49">
        <v>0.44916183433966711</v>
      </c>
      <c r="L33" s="49">
        <v>0.52147586146778124</v>
      </c>
      <c r="M33" s="43" t="s">
        <v>95</v>
      </c>
      <c r="N33" s="45" t="s">
        <v>95</v>
      </c>
      <c r="O33" s="48">
        <f t="shared" si="0"/>
        <v>3.4833849797261285E-2</v>
      </c>
      <c r="P33" s="11">
        <f t="shared" si="0"/>
        <v>1.8983148177000503E-2</v>
      </c>
      <c r="Q33" s="11">
        <f t="shared" si="0"/>
        <v>9.8113780588259536E-2</v>
      </c>
      <c r="R33" s="11">
        <f t="shared" si="0"/>
        <v>4.4122395864637953E-2</v>
      </c>
      <c r="S33" s="43" t="s">
        <v>95</v>
      </c>
      <c r="T33" s="45" t="s">
        <v>95</v>
      </c>
      <c r="U33" s="46">
        <f t="shared" si="3"/>
        <v>0.11476136968337371</v>
      </c>
      <c r="V33" s="25">
        <f t="shared" si="3"/>
        <v>0.10002711644074724</v>
      </c>
      <c r="W33" s="25">
        <f t="shared" si="3"/>
        <v>0.17927672622720567</v>
      </c>
      <c r="X33" s="25">
        <f t="shared" si="3"/>
        <v>7.8010134035306766E-2</v>
      </c>
      <c r="Y33" s="43" t="s">
        <v>95</v>
      </c>
      <c r="Z33" s="45" t="s">
        <v>95</v>
      </c>
    </row>
    <row r="34" spans="2:26" x14ac:dyDescent="0.3">
      <c r="B34" s="47">
        <v>1995</v>
      </c>
      <c r="C34" s="42">
        <v>0.29382364647292958</v>
      </c>
      <c r="D34" s="49">
        <v>0.17089337961914361</v>
      </c>
      <c r="E34" s="49">
        <v>0.52851909021332777</v>
      </c>
      <c r="F34" s="49">
        <v>0.56543449942247892</v>
      </c>
      <c r="G34" s="43" t="s">
        <v>95</v>
      </c>
      <c r="H34" s="45" t="s">
        <v>95</v>
      </c>
      <c r="I34" s="42">
        <v>0.24722537729464131</v>
      </c>
      <c r="J34" s="49">
        <v>0.14082638541637241</v>
      </c>
      <c r="K34" s="49">
        <v>0.43019334618909538</v>
      </c>
      <c r="L34" s="49">
        <v>0.50447538771533496</v>
      </c>
      <c r="M34" s="43" t="s">
        <v>95</v>
      </c>
      <c r="N34" s="45" t="s">
        <v>95</v>
      </c>
      <c r="O34" s="48">
        <f t="shared" si="0"/>
        <v>4.6598269178288271E-2</v>
      </c>
      <c r="P34" s="11">
        <f t="shared" si="0"/>
        <v>3.0066994202771202E-2</v>
      </c>
      <c r="Q34" s="11">
        <f t="shared" si="0"/>
        <v>9.8325744024232387E-2</v>
      </c>
      <c r="R34" s="11">
        <f t="shared" si="0"/>
        <v>6.0959111707143965E-2</v>
      </c>
      <c r="S34" s="43" t="s">
        <v>95</v>
      </c>
      <c r="T34" s="45" t="s">
        <v>95</v>
      </c>
      <c r="U34" s="46">
        <f t="shared" si="3"/>
        <v>0.1585926447297748</v>
      </c>
      <c r="V34" s="25">
        <f t="shared" si="3"/>
        <v>0.1759400760273985</v>
      </c>
      <c r="W34" s="25">
        <f t="shared" si="3"/>
        <v>0.18604009929810647</v>
      </c>
      <c r="X34" s="25">
        <f t="shared" si="3"/>
        <v>0.10780932498707829</v>
      </c>
      <c r="Y34" s="43" t="s">
        <v>95</v>
      </c>
      <c r="Z34" s="45" t="s">
        <v>95</v>
      </c>
    </row>
    <row r="35" spans="2:26" x14ac:dyDescent="0.3">
      <c r="B35" s="47">
        <v>1996</v>
      </c>
      <c r="C35" s="42">
        <v>0.28617833782639301</v>
      </c>
      <c r="D35" s="49">
        <v>0.17036821567255739</v>
      </c>
      <c r="E35" s="49">
        <v>0.51378954300329649</v>
      </c>
      <c r="F35" s="49">
        <v>0.54204273153554938</v>
      </c>
      <c r="G35" s="43" t="s">
        <v>95</v>
      </c>
      <c r="H35" s="45" t="s">
        <v>95</v>
      </c>
      <c r="I35" s="42">
        <v>0.24290842363633711</v>
      </c>
      <c r="J35" s="49">
        <v>0.14021322584140181</v>
      </c>
      <c r="K35" s="49">
        <v>0.41418840176995958</v>
      </c>
      <c r="L35" s="49">
        <v>0.49709334363975671</v>
      </c>
      <c r="M35" s="43" t="s">
        <v>95</v>
      </c>
      <c r="N35" s="45" t="s">
        <v>95</v>
      </c>
      <c r="O35" s="48">
        <f t="shared" si="0"/>
        <v>4.3269914190055908E-2</v>
      </c>
      <c r="P35" s="11">
        <f t="shared" si="0"/>
        <v>3.0154989831155582E-2</v>
      </c>
      <c r="Q35" s="11">
        <f t="shared" si="0"/>
        <v>9.9601141233336909E-2</v>
      </c>
      <c r="R35" s="11">
        <f t="shared" si="0"/>
        <v>4.494938789579267E-2</v>
      </c>
      <c r="S35" s="43" t="s">
        <v>95</v>
      </c>
      <c r="T35" s="45" t="s">
        <v>95</v>
      </c>
      <c r="U35" s="46">
        <f t="shared" si="3"/>
        <v>0.15119912470910057</v>
      </c>
      <c r="V35" s="25">
        <f t="shared" si="3"/>
        <v>0.17699891797371742</v>
      </c>
      <c r="W35" s="25">
        <f t="shared" si="3"/>
        <v>0.1938559135538846</v>
      </c>
      <c r="X35" s="25">
        <f t="shared" si="3"/>
        <v>8.2925912074230446E-2</v>
      </c>
      <c r="Y35" s="43" t="s">
        <v>95</v>
      </c>
      <c r="Z35" s="45" t="s">
        <v>95</v>
      </c>
    </row>
    <row r="36" spans="2:26" x14ac:dyDescent="0.3">
      <c r="B36" s="47">
        <v>1997</v>
      </c>
      <c r="C36" s="42">
        <v>0.2735650817301401</v>
      </c>
      <c r="D36" s="49">
        <v>0.1612083042423324</v>
      </c>
      <c r="E36" s="49">
        <v>0.4969715344291889</v>
      </c>
      <c r="F36" s="49">
        <v>0.51389998184919272</v>
      </c>
      <c r="G36" s="43" t="s">
        <v>95</v>
      </c>
      <c r="H36" s="45" t="s">
        <v>95</v>
      </c>
      <c r="I36" s="42">
        <v>0.2332246633828628</v>
      </c>
      <c r="J36" s="49">
        <v>0.1315198908089322</v>
      </c>
      <c r="K36" s="49">
        <v>0.4066687938512426</v>
      </c>
      <c r="L36" s="49">
        <v>0.47100163621599578</v>
      </c>
      <c r="M36" s="43" t="s">
        <v>95</v>
      </c>
      <c r="N36" s="45" t="s">
        <v>95</v>
      </c>
      <c r="O36" s="48">
        <f t="shared" si="0"/>
        <v>4.0340418347277307E-2</v>
      </c>
      <c r="P36" s="11">
        <f t="shared" si="0"/>
        <v>2.9688413433400201E-2</v>
      </c>
      <c r="Q36" s="11">
        <f t="shared" si="0"/>
        <v>9.0302740577946294E-2</v>
      </c>
      <c r="R36" s="11">
        <f t="shared" si="0"/>
        <v>4.2898345633196944E-2</v>
      </c>
      <c r="S36" s="43" t="s">
        <v>95</v>
      </c>
      <c r="T36" s="45" t="s">
        <v>95</v>
      </c>
      <c r="U36" s="46">
        <f t="shared" si="3"/>
        <v>0.14746186937363356</v>
      </c>
      <c r="V36" s="25">
        <f t="shared" si="3"/>
        <v>0.1841618120910932</v>
      </c>
      <c r="W36" s="25">
        <f t="shared" si="3"/>
        <v>0.1817060622630351</v>
      </c>
      <c r="X36" s="25">
        <f t="shared" si="3"/>
        <v>8.3476059833342706E-2</v>
      </c>
      <c r="Y36" s="43" t="s">
        <v>95</v>
      </c>
      <c r="Z36" s="45" t="s">
        <v>95</v>
      </c>
    </row>
    <row r="37" spans="2:26" x14ac:dyDescent="0.3">
      <c r="B37" s="47">
        <v>1998</v>
      </c>
      <c r="C37" s="42">
        <v>0.26209895960544638</v>
      </c>
      <c r="D37" s="49">
        <v>0.1481466280940355</v>
      </c>
      <c r="E37" s="49">
        <v>0.49105697355884381</v>
      </c>
      <c r="F37" s="49">
        <v>0.48398379261829771</v>
      </c>
      <c r="G37" s="43" t="s">
        <v>95</v>
      </c>
      <c r="H37" s="45" t="s">
        <v>95</v>
      </c>
      <c r="I37" s="42">
        <v>0.2177543436212753</v>
      </c>
      <c r="J37" s="49">
        <v>0.120217292530145</v>
      </c>
      <c r="K37" s="49">
        <v>0.3776924531679276</v>
      </c>
      <c r="L37" s="49">
        <v>0.43933498474685012</v>
      </c>
      <c r="M37" s="43" t="s">
        <v>95</v>
      </c>
      <c r="N37" s="45" t="s">
        <v>95</v>
      </c>
      <c r="O37" s="48">
        <f t="shared" si="0"/>
        <v>4.4344615984171082E-2</v>
      </c>
      <c r="P37" s="11">
        <f t="shared" si="0"/>
        <v>2.7929335563890503E-2</v>
      </c>
      <c r="Q37" s="11">
        <f t="shared" si="0"/>
        <v>0.11336452039091621</v>
      </c>
      <c r="R37" s="11">
        <f t="shared" si="0"/>
        <v>4.4648807871447593E-2</v>
      </c>
      <c r="S37" s="43" t="s">
        <v>95</v>
      </c>
      <c r="T37" s="45" t="s">
        <v>95</v>
      </c>
      <c r="U37" s="46">
        <f t="shared" si="3"/>
        <v>0.16919035486033882</v>
      </c>
      <c r="V37" s="25">
        <f t="shared" si="3"/>
        <v>0.18852494939110234</v>
      </c>
      <c r="W37" s="25">
        <f t="shared" si="3"/>
        <v>0.23085818244129189</v>
      </c>
      <c r="X37" s="25">
        <f t="shared" si="3"/>
        <v>9.2252692243892265E-2</v>
      </c>
      <c r="Y37" s="43" t="s">
        <v>95</v>
      </c>
      <c r="Z37" s="45" t="s">
        <v>95</v>
      </c>
    </row>
    <row r="38" spans="2:26" x14ac:dyDescent="0.3">
      <c r="B38" s="47">
        <v>1999</v>
      </c>
      <c r="C38" s="42">
        <v>0.24640842088433129</v>
      </c>
      <c r="D38" s="49">
        <v>0.14014837163554891</v>
      </c>
      <c r="E38" s="49">
        <v>0.45222253405376278</v>
      </c>
      <c r="F38" s="49">
        <v>0.45002421012028798</v>
      </c>
      <c r="G38" s="43" t="s">
        <v>95</v>
      </c>
      <c r="H38" s="45" t="s">
        <v>95</v>
      </c>
      <c r="I38" s="42">
        <v>0.20119383585381789</v>
      </c>
      <c r="J38" s="49">
        <v>0.11113531524122081</v>
      </c>
      <c r="K38" s="49">
        <v>0.3561612927581978</v>
      </c>
      <c r="L38" s="49">
        <v>0.3905080699686907</v>
      </c>
      <c r="M38" s="43" t="s">
        <v>95</v>
      </c>
      <c r="N38" s="45" t="s">
        <v>95</v>
      </c>
      <c r="O38" s="48">
        <f t="shared" si="0"/>
        <v>4.5214585030513399E-2</v>
      </c>
      <c r="P38" s="11">
        <f t="shared" si="0"/>
        <v>2.9013056394328107E-2</v>
      </c>
      <c r="Q38" s="11">
        <f t="shared" si="0"/>
        <v>9.6061241295564981E-2</v>
      </c>
      <c r="R38" s="11">
        <f t="shared" si="0"/>
        <v>5.9516140151597285E-2</v>
      </c>
      <c r="S38" s="43" t="s">
        <v>95</v>
      </c>
      <c r="T38" s="45" t="s">
        <v>95</v>
      </c>
      <c r="U38" s="46">
        <f t="shared" si="3"/>
        <v>0.18349447988929715</v>
      </c>
      <c r="V38" s="25">
        <f t="shared" si="3"/>
        <v>0.20701672131999918</v>
      </c>
      <c r="W38" s="25">
        <f t="shared" si="3"/>
        <v>0.21242028882210606</v>
      </c>
      <c r="X38" s="25">
        <f t="shared" si="3"/>
        <v>0.13225097408801426</v>
      </c>
      <c r="Y38" s="43" t="s">
        <v>95</v>
      </c>
      <c r="Z38" s="45" t="s">
        <v>95</v>
      </c>
    </row>
    <row r="39" spans="2:26" x14ac:dyDescent="0.3">
      <c r="B39" s="47">
        <v>2000</v>
      </c>
      <c r="C39" s="42">
        <v>0.23079253917189099</v>
      </c>
      <c r="D39" s="49">
        <v>0.1301449077082954</v>
      </c>
      <c r="E39" s="49">
        <v>0.42242902289091389</v>
      </c>
      <c r="F39" s="49">
        <v>0.41378830764914781</v>
      </c>
      <c r="G39" s="43" t="s">
        <v>95</v>
      </c>
      <c r="H39" s="45" t="s">
        <v>95</v>
      </c>
      <c r="I39" s="42">
        <v>0.19256855212901369</v>
      </c>
      <c r="J39" s="49">
        <v>0.10579736212757811</v>
      </c>
      <c r="K39" s="49">
        <v>0.33317773716406529</v>
      </c>
      <c r="L39" s="49">
        <v>0.37435516636645771</v>
      </c>
      <c r="M39" s="43" t="s">
        <v>95</v>
      </c>
      <c r="N39" s="45" t="s">
        <v>95</v>
      </c>
      <c r="O39" s="48">
        <f t="shared" si="0"/>
        <v>3.82239870428773E-2</v>
      </c>
      <c r="P39" s="11">
        <f t="shared" si="0"/>
        <v>2.4347545580717292E-2</v>
      </c>
      <c r="Q39" s="11">
        <f t="shared" si="0"/>
        <v>8.9251285726848595E-2</v>
      </c>
      <c r="R39" s="11">
        <f t="shared" si="0"/>
        <v>3.9433141282690098E-2</v>
      </c>
      <c r="S39" s="43" t="s">
        <v>95</v>
      </c>
      <c r="T39" s="45" t="s">
        <v>95</v>
      </c>
      <c r="U39" s="46">
        <f t="shared" si="3"/>
        <v>0.16562054900054035</v>
      </c>
      <c r="V39" s="25">
        <f t="shared" si="3"/>
        <v>0.18708027850993195</v>
      </c>
      <c r="W39" s="25">
        <f t="shared" si="3"/>
        <v>0.21128114047669597</v>
      </c>
      <c r="X39" s="25">
        <f t="shared" si="3"/>
        <v>9.5297862587566298E-2</v>
      </c>
      <c r="Y39" s="43" t="s">
        <v>95</v>
      </c>
      <c r="Z39" s="45" t="s">
        <v>95</v>
      </c>
    </row>
    <row r="40" spans="2:26" x14ac:dyDescent="0.3">
      <c r="B40" s="47">
        <v>2001</v>
      </c>
      <c r="C40" s="42">
        <v>0.23494234821165461</v>
      </c>
      <c r="D40" s="49">
        <v>0.1389911515733778</v>
      </c>
      <c r="E40" s="49">
        <v>0.41482642901316902</v>
      </c>
      <c r="F40" s="49">
        <v>0.40061898419866049</v>
      </c>
      <c r="G40" s="43" t="s">
        <v>95</v>
      </c>
      <c r="H40" s="45" t="s">
        <v>95</v>
      </c>
      <c r="I40" s="42">
        <v>0.19736043226890271</v>
      </c>
      <c r="J40" s="49">
        <v>0.1127579759096457</v>
      </c>
      <c r="K40" s="49">
        <v>0.33785957882652712</v>
      </c>
      <c r="L40" s="49">
        <v>0.36120926242756579</v>
      </c>
      <c r="M40" s="43" t="s">
        <v>95</v>
      </c>
      <c r="N40" s="45" t="s">
        <v>95</v>
      </c>
      <c r="O40" s="48">
        <f t="shared" si="0"/>
        <v>3.7581915942751898E-2</v>
      </c>
      <c r="P40" s="11">
        <f t="shared" si="0"/>
        <v>2.6233175663732095E-2</v>
      </c>
      <c r="Q40" s="11">
        <f t="shared" si="0"/>
        <v>7.69668501866419E-2</v>
      </c>
      <c r="R40" s="11">
        <f t="shared" si="0"/>
        <v>3.9409721771094697E-2</v>
      </c>
      <c r="S40" s="43" t="s">
        <v>95</v>
      </c>
      <c r="T40" s="45" t="s">
        <v>95</v>
      </c>
      <c r="U40" s="46">
        <f t="shared" si="3"/>
        <v>0.1599622895949569</v>
      </c>
      <c r="V40" s="25">
        <f t="shared" si="3"/>
        <v>0.18873989722923315</v>
      </c>
      <c r="W40" s="25">
        <f t="shared" si="3"/>
        <v>0.18553989043016958</v>
      </c>
      <c r="X40" s="25">
        <f t="shared" si="3"/>
        <v>9.8372077523795162E-2</v>
      </c>
      <c r="Y40" s="43" t="s">
        <v>95</v>
      </c>
      <c r="Z40" s="45" t="s">
        <v>95</v>
      </c>
    </row>
    <row r="41" spans="2:26" x14ac:dyDescent="0.3">
      <c r="B41" s="47">
        <v>2002</v>
      </c>
      <c r="C41" s="42">
        <v>0.24370857990970421</v>
      </c>
      <c r="D41" s="49">
        <v>0.1410493670465254</v>
      </c>
      <c r="E41" s="49">
        <v>0.43860283177801529</v>
      </c>
      <c r="F41" s="49">
        <v>0.41909677892271208</v>
      </c>
      <c r="G41" s="49">
        <v>0.20906039442863331</v>
      </c>
      <c r="H41" s="50">
        <v>0.29369152611716492</v>
      </c>
      <c r="I41" s="42">
        <v>0.19830908805692529</v>
      </c>
      <c r="J41" s="49">
        <v>0.1120030412832913</v>
      </c>
      <c r="K41" s="49">
        <v>0.3408812903464345</v>
      </c>
      <c r="L41" s="49">
        <v>0.36295047287672111</v>
      </c>
      <c r="M41" s="49">
        <v>0.18834201264297409</v>
      </c>
      <c r="N41" s="49">
        <v>0.22073744424108011</v>
      </c>
      <c r="O41" s="48">
        <f t="shared" si="0"/>
        <v>4.5399491852778917E-2</v>
      </c>
      <c r="P41" s="11">
        <f t="shared" si="0"/>
        <v>2.9046325763234099E-2</v>
      </c>
      <c r="Q41" s="11">
        <f t="shared" si="0"/>
        <v>9.7721541431580794E-2</v>
      </c>
      <c r="R41" s="11">
        <f t="shared" si="0"/>
        <v>5.6146306045990968E-2</v>
      </c>
      <c r="S41" s="11">
        <f t="shared" si="0"/>
        <v>2.0718381785659212E-2</v>
      </c>
      <c r="T41" s="11">
        <f t="shared" si="0"/>
        <v>7.295408187608482E-2</v>
      </c>
      <c r="U41" s="46">
        <f t="shared" si="3"/>
        <v>0.1862859808612391</v>
      </c>
      <c r="V41" s="25">
        <f t="shared" si="3"/>
        <v>0.20593020990766384</v>
      </c>
      <c r="W41" s="25">
        <f t="shared" si="3"/>
        <v>0.22280189353870702</v>
      </c>
      <c r="X41" s="25">
        <f t="shared" si="3"/>
        <v>0.13396978662139805</v>
      </c>
      <c r="Y41" s="25">
        <f t="shared" si="3"/>
        <v>9.9102375857861594E-2</v>
      </c>
      <c r="Z41" s="51">
        <f t="shared" si="3"/>
        <v>0.24840376854108012</v>
      </c>
    </row>
    <row r="42" spans="2:26" x14ac:dyDescent="0.3">
      <c r="B42" s="47">
        <v>2003</v>
      </c>
      <c r="C42" s="42">
        <v>0.25023186295597721</v>
      </c>
      <c r="D42" s="49">
        <v>0.1453639750257848</v>
      </c>
      <c r="E42" s="49">
        <v>0.44840269609830918</v>
      </c>
      <c r="F42" s="49">
        <v>0.42350784752958182</v>
      </c>
      <c r="G42" s="49">
        <v>0.2092429098395471</v>
      </c>
      <c r="H42" s="50">
        <v>0.27987981566511699</v>
      </c>
      <c r="I42" s="42">
        <v>0.19646618608685401</v>
      </c>
      <c r="J42" s="49">
        <v>0.1068140341089187</v>
      </c>
      <c r="K42" s="49">
        <v>0.34815766218637328</v>
      </c>
      <c r="L42" s="49">
        <v>0.36283386034302623</v>
      </c>
      <c r="M42" s="49">
        <v>0.17062644278401701</v>
      </c>
      <c r="N42" s="49">
        <v>0.18942174265662479</v>
      </c>
      <c r="O42" s="48">
        <f t="shared" si="0"/>
        <v>5.3765676869123202E-2</v>
      </c>
      <c r="P42" s="11">
        <f t="shared" si="0"/>
        <v>3.8549940916866102E-2</v>
      </c>
      <c r="Q42" s="11">
        <f t="shared" si="0"/>
        <v>0.1002450339119359</v>
      </c>
      <c r="R42" s="11">
        <f t="shared" si="0"/>
        <v>6.0673987186555589E-2</v>
      </c>
      <c r="S42" s="11">
        <f t="shared" si="0"/>
        <v>3.8616467055530096E-2</v>
      </c>
      <c r="T42" s="11">
        <f t="shared" si="0"/>
        <v>9.0458073008492207E-2</v>
      </c>
      <c r="U42" s="46">
        <f t="shared" si="3"/>
        <v>0.21486343199459809</v>
      </c>
      <c r="V42" s="25">
        <f t="shared" si="3"/>
        <v>0.26519597383071064</v>
      </c>
      <c r="W42" s="25">
        <f t="shared" si="3"/>
        <v>0.22356028361158176</v>
      </c>
      <c r="X42" s="25">
        <f t="shared" si="3"/>
        <v>0.14326531973487822</v>
      </c>
      <c r="Y42" s="25">
        <f t="shared" si="3"/>
        <v>0.18455328825785403</v>
      </c>
      <c r="Z42" s="51">
        <f t="shared" si="3"/>
        <v>0.3232032749254326</v>
      </c>
    </row>
    <row r="43" spans="2:26" x14ac:dyDescent="0.3">
      <c r="B43" s="47">
        <v>2004</v>
      </c>
      <c r="C43" s="42">
        <v>0.24853622693819619</v>
      </c>
      <c r="D43" s="49">
        <v>0.14620215120951541</v>
      </c>
      <c r="E43" s="49">
        <v>0.44638429173403388</v>
      </c>
      <c r="F43" s="49">
        <v>0.41345125436402252</v>
      </c>
      <c r="G43" s="49">
        <v>0.19229696242312549</v>
      </c>
      <c r="H43" s="50">
        <v>0.27237617704084061</v>
      </c>
      <c r="I43" s="42">
        <v>0.18414659862897109</v>
      </c>
      <c r="J43" s="49">
        <v>0.1017996315822752</v>
      </c>
      <c r="K43" s="49">
        <v>0.32653412974855661</v>
      </c>
      <c r="L43" s="49">
        <v>0.33308696842440721</v>
      </c>
      <c r="M43" s="49">
        <v>0.1508947782080422</v>
      </c>
      <c r="N43" s="49">
        <v>0.1702131190667607</v>
      </c>
      <c r="O43" s="48">
        <f t="shared" si="0"/>
        <v>6.4389628309225094E-2</v>
      </c>
      <c r="P43" s="11">
        <f t="shared" si="0"/>
        <v>4.4402519627240206E-2</v>
      </c>
      <c r="Q43" s="11">
        <f t="shared" si="0"/>
        <v>0.11985016198547727</v>
      </c>
      <c r="R43" s="11">
        <f t="shared" si="0"/>
        <v>8.036428593961531E-2</v>
      </c>
      <c r="S43" s="11">
        <f t="shared" si="0"/>
        <v>4.1402184215083293E-2</v>
      </c>
      <c r="T43" s="11">
        <f t="shared" si="0"/>
        <v>0.1021630579740799</v>
      </c>
      <c r="U43" s="46">
        <f t="shared" si="3"/>
        <v>0.25907542374189557</v>
      </c>
      <c r="V43" s="25">
        <f t="shared" si="3"/>
        <v>0.30370633578167427</v>
      </c>
      <c r="W43" s="25">
        <f t="shared" si="3"/>
        <v>0.26849099353363171</v>
      </c>
      <c r="X43" s="25">
        <f t="shared" si="3"/>
        <v>0.19437427046444197</v>
      </c>
      <c r="Y43" s="25">
        <f t="shared" si="3"/>
        <v>0.21530337085607701</v>
      </c>
      <c r="Z43" s="51">
        <f t="shared" si="3"/>
        <v>0.37508073974751976</v>
      </c>
    </row>
    <row r="44" spans="2:26" x14ac:dyDescent="0.3">
      <c r="B44" s="47">
        <v>2005</v>
      </c>
      <c r="C44" s="42">
        <v>0.24775356550180919</v>
      </c>
      <c r="D44" s="49">
        <v>0.14011298840619871</v>
      </c>
      <c r="E44" s="49">
        <v>0.45939922386607962</v>
      </c>
      <c r="F44" s="49">
        <v>0.40770675400210682</v>
      </c>
      <c r="G44" s="49">
        <v>0.2061238967524924</v>
      </c>
      <c r="H44" s="50">
        <v>0.27199682052250262</v>
      </c>
      <c r="I44" s="42">
        <v>0.18615847754196729</v>
      </c>
      <c r="J44" s="49">
        <v>0.10092025032111029</v>
      </c>
      <c r="K44" s="49">
        <v>0.33425277799631448</v>
      </c>
      <c r="L44" s="49">
        <v>0.32801099880112339</v>
      </c>
      <c r="M44" s="49">
        <v>0.1689044911922668</v>
      </c>
      <c r="N44" s="49">
        <v>0.18331855626490989</v>
      </c>
      <c r="O44" s="48">
        <f t="shared" si="0"/>
        <v>6.1595087959841893E-2</v>
      </c>
      <c r="P44" s="11">
        <f t="shared" si="0"/>
        <v>3.9192738085088413E-2</v>
      </c>
      <c r="Q44" s="11">
        <f t="shared" si="0"/>
        <v>0.12514644586976514</v>
      </c>
      <c r="R44" s="11">
        <f t="shared" si="0"/>
        <v>7.9695755200983431E-2</v>
      </c>
      <c r="S44" s="11">
        <f t="shared" si="0"/>
        <v>3.7219405560225599E-2</v>
      </c>
      <c r="T44" s="11">
        <f t="shared" si="0"/>
        <v>8.8678264257592732E-2</v>
      </c>
      <c r="U44" s="46">
        <f t="shared" si="3"/>
        <v>0.24861433511596467</v>
      </c>
      <c r="V44" s="25">
        <f t="shared" si="3"/>
        <v>0.27972237642569969</v>
      </c>
      <c r="W44" s="25">
        <f t="shared" si="3"/>
        <v>0.27241327230941692</v>
      </c>
      <c r="X44" s="25">
        <f t="shared" si="3"/>
        <v>0.19547322780081197</v>
      </c>
      <c r="Y44" s="25">
        <f t="shared" si="3"/>
        <v>0.18056812502879072</v>
      </c>
      <c r="Z44" s="51">
        <f t="shared" si="3"/>
        <v>0.32602684136984711</v>
      </c>
    </row>
    <row r="45" spans="2:26" x14ac:dyDescent="0.3">
      <c r="B45" s="47">
        <v>2006</v>
      </c>
      <c r="C45" s="42">
        <v>0.2443931196153295</v>
      </c>
      <c r="D45" s="49">
        <v>0.1380842215905598</v>
      </c>
      <c r="E45" s="49">
        <v>0.43985477510787968</v>
      </c>
      <c r="F45" s="49">
        <v>0.40246621441200092</v>
      </c>
      <c r="G45" s="49">
        <v>0.1973699027474248</v>
      </c>
      <c r="H45" s="50">
        <v>0.28478584700023413</v>
      </c>
      <c r="I45" s="42">
        <v>0.185131857613032</v>
      </c>
      <c r="J45" s="49">
        <v>9.7469099724384625E-2</v>
      </c>
      <c r="K45" s="49">
        <v>0.32236172552586168</v>
      </c>
      <c r="L45" s="49">
        <v>0.33182917895197023</v>
      </c>
      <c r="M45" s="49">
        <v>0.16292356233045069</v>
      </c>
      <c r="N45" s="49">
        <v>0.20491972468165351</v>
      </c>
      <c r="O45" s="48">
        <f t="shared" si="0"/>
        <v>5.9261262002297505E-2</v>
      </c>
      <c r="P45" s="11">
        <f t="shared" si="0"/>
        <v>4.0615121866175177E-2</v>
      </c>
      <c r="Q45" s="11">
        <f t="shared" si="0"/>
        <v>0.11749304958201801</v>
      </c>
      <c r="R45" s="11">
        <f t="shared" si="0"/>
        <v>7.0637035460030695E-2</v>
      </c>
      <c r="S45" s="11">
        <f t="shared" si="0"/>
        <v>3.4446340416974114E-2</v>
      </c>
      <c r="T45" s="11">
        <f t="shared" si="0"/>
        <v>7.9866122318580618E-2</v>
      </c>
      <c r="U45" s="46">
        <f t="shared" si="3"/>
        <v>0.24248334853114398</v>
      </c>
      <c r="V45" s="25">
        <f t="shared" si="3"/>
        <v>0.29413296753487911</v>
      </c>
      <c r="W45" s="25">
        <f t="shared" si="3"/>
        <v>0.26711782213391094</v>
      </c>
      <c r="X45" s="25">
        <f t="shared" si="3"/>
        <v>0.1755104725081848</v>
      </c>
      <c r="Y45" s="25">
        <f t="shared" si="3"/>
        <v>0.17452681456227528</v>
      </c>
      <c r="Z45" s="51">
        <f t="shared" si="3"/>
        <v>0.28044273674356773</v>
      </c>
    </row>
    <row r="46" spans="2:26" x14ac:dyDescent="0.3">
      <c r="B46" s="47">
        <v>2007</v>
      </c>
      <c r="C46" s="42">
        <v>0.2497611012444316</v>
      </c>
      <c r="D46" s="49">
        <v>0.13845567723445401</v>
      </c>
      <c r="E46" s="49">
        <v>0.4415685170928389</v>
      </c>
      <c r="F46" s="49">
        <v>0.42171753683652091</v>
      </c>
      <c r="G46" s="49">
        <v>0.21135802976374621</v>
      </c>
      <c r="H46" s="50">
        <v>0.25256258101327761</v>
      </c>
      <c r="I46" s="42">
        <v>0.19011953143343621</v>
      </c>
      <c r="J46" s="49">
        <v>9.9142044215376354E-2</v>
      </c>
      <c r="K46" s="49">
        <v>0.31743956164429488</v>
      </c>
      <c r="L46" s="49">
        <v>0.34895718803925091</v>
      </c>
      <c r="M46" s="49">
        <v>0.18185349609554319</v>
      </c>
      <c r="N46" s="49">
        <v>0.1794709791347272</v>
      </c>
      <c r="O46" s="48">
        <f t="shared" si="0"/>
        <v>5.9641569810995387E-2</v>
      </c>
      <c r="P46" s="11">
        <f t="shared" si="0"/>
        <v>3.9313633019077657E-2</v>
      </c>
      <c r="Q46" s="11">
        <f t="shared" si="0"/>
        <v>0.12412895544854402</v>
      </c>
      <c r="R46" s="11">
        <f t="shared" si="0"/>
        <v>7.2760348797270002E-2</v>
      </c>
      <c r="S46" s="11">
        <f t="shared" si="0"/>
        <v>2.950453366820302E-2</v>
      </c>
      <c r="T46" s="11">
        <f t="shared" si="0"/>
        <v>7.3091601878550405E-2</v>
      </c>
      <c r="U46" s="46">
        <f t="shared" si="3"/>
        <v>0.23879447005090865</v>
      </c>
      <c r="V46" s="25">
        <f t="shared" si="3"/>
        <v>0.28394381367624161</v>
      </c>
      <c r="W46" s="25">
        <f t="shared" si="3"/>
        <v>0.28110916119150353</v>
      </c>
      <c r="X46" s="25">
        <f t="shared" si="3"/>
        <v>0.17253337232090399</v>
      </c>
      <c r="Y46" s="25">
        <f t="shared" si="3"/>
        <v>0.13959504496319766</v>
      </c>
      <c r="Z46" s="51">
        <f t="shared" si="3"/>
        <v>0.28939996410120572</v>
      </c>
    </row>
    <row r="47" spans="2:26" x14ac:dyDescent="0.3">
      <c r="B47" s="47">
        <v>2008</v>
      </c>
      <c r="C47" s="42">
        <v>0.27083555094677991</v>
      </c>
      <c r="D47" s="49">
        <v>0.15451149037147319</v>
      </c>
      <c r="E47" s="49">
        <v>0.46164496726336618</v>
      </c>
      <c r="F47" s="49">
        <v>0.44440209693477389</v>
      </c>
      <c r="G47" s="49">
        <v>0.21434034404894689</v>
      </c>
      <c r="H47" s="50">
        <v>0.30443611093595241</v>
      </c>
      <c r="I47" s="42">
        <v>0.18888269385992809</v>
      </c>
      <c r="J47" s="49">
        <v>9.869630227610654E-2</v>
      </c>
      <c r="K47" s="49">
        <v>0.31063042696453008</v>
      </c>
      <c r="L47" s="49">
        <v>0.34129735769620712</v>
      </c>
      <c r="M47" s="49">
        <v>0.17440038365093241</v>
      </c>
      <c r="N47" s="49">
        <v>0.18016012941471421</v>
      </c>
      <c r="O47" s="48">
        <f t="shared" si="0"/>
        <v>8.1952857086851821E-2</v>
      </c>
      <c r="P47" s="11">
        <f t="shared" si="0"/>
        <v>5.5815188095366647E-2</v>
      </c>
      <c r="Q47" s="11">
        <f t="shared" si="0"/>
        <v>0.1510145402988361</v>
      </c>
      <c r="R47" s="11">
        <f t="shared" si="0"/>
        <v>0.10310473923856678</v>
      </c>
      <c r="S47" s="11">
        <f t="shared" si="0"/>
        <v>3.9939960398014479E-2</v>
      </c>
      <c r="T47" s="11">
        <f t="shared" si="0"/>
        <v>0.1242759815212382</v>
      </c>
      <c r="U47" s="46">
        <f t="shared" si="3"/>
        <v>0.3025926869658106</v>
      </c>
      <c r="V47" s="25">
        <f t="shared" si="3"/>
        <v>0.3612364877277216</v>
      </c>
      <c r="W47" s="25">
        <f t="shared" si="3"/>
        <v>0.32712268303075215</v>
      </c>
      <c r="X47" s="25">
        <f t="shared" si="3"/>
        <v>0.23200776942710902</v>
      </c>
      <c r="Y47" s="25">
        <f t="shared" si="3"/>
        <v>0.18633897680454301</v>
      </c>
      <c r="Z47" s="51">
        <f t="shared" si="3"/>
        <v>0.40821695277595865</v>
      </c>
    </row>
    <row r="48" spans="2:26" x14ac:dyDescent="0.3">
      <c r="B48" s="47">
        <v>2009</v>
      </c>
      <c r="C48" s="42">
        <v>0.30197107288400138</v>
      </c>
      <c r="D48" s="49">
        <v>0.18433435280537419</v>
      </c>
      <c r="E48" s="49">
        <v>0.48641679165722218</v>
      </c>
      <c r="F48" s="49">
        <v>0.46347929290209411</v>
      </c>
      <c r="G48" s="49">
        <v>0.23560568810961099</v>
      </c>
      <c r="H48" s="50">
        <v>0.36811757985914678</v>
      </c>
      <c r="I48" s="42">
        <v>0.18182766547209481</v>
      </c>
      <c r="J48" s="49">
        <v>0.1025844656909487</v>
      </c>
      <c r="K48" s="49">
        <v>0.2774973868492342</v>
      </c>
      <c r="L48" s="49">
        <v>0.30847490440298547</v>
      </c>
      <c r="M48" s="49">
        <v>0.1789299703609725</v>
      </c>
      <c r="N48" s="49">
        <v>0.18585506587910741</v>
      </c>
      <c r="O48" s="48">
        <f t="shared" si="0"/>
        <v>0.12014340741190657</v>
      </c>
      <c r="P48" s="11">
        <f t="shared" si="0"/>
        <v>8.174988711442549E-2</v>
      </c>
      <c r="Q48" s="11">
        <f t="shared" si="0"/>
        <v>0.20891940480798799</v>
      </c>
      <c r="R48" s="11">
        <f t="shared" si="0"/>
        <v>0.15500438849910864</v>
      </c>
      <c r="S48" s="11">
        <f t="shared" si="0"/>
        <v>5.6675717748638499E-2</v>
      </c>
      <c r="T48" s="11">
        <f t="shared" si="0"/>
        <v>0.18226251398003937</v>
      </c>
      <c r="U48" s="46">
        <f t="shared" si="3"/>
        <v>0.39786396181748918</v>
      </c>
      <c r="V48" s="25">
        <f t="shared" si="3"/>
        <v>0.44348698910582068</v>
      </c>
      <c r="W48" s="25">
        <f t="shared" si="3"/>
        <v>0.4295069750700824</v>
      </c>
      <c r="X48" s="25">
        <f t="shared" si="3"/>
        <v>0.33443649127999325</v>
      </c>
      <c r="Y48" s="25">
        <f t="shared" si="3"/>
        <v>0.24055326593928078</v>
      </c>
      <c r="Z48" s="51">
        <f t="shared" si="3"/>
        <v>0.49512037444606333</v>
      </c>
    </row>
    <row r="49" spans="2:26" x14ac:dyDescent="0.3">
      <c r="B49" s="47">
        <v>2010</v>
      </c>
      <c r="C49" s="42">
        <v>0.30762870992057489</v>
      </c>
      <c r="D49" s="49">
        <v>0.1853773273579522</v>
      </c>
      <c r="E49" s="49">
        <v>0.51125653827138828</v>
      </c>
      <c r="F49" s="49">
        <v>0.47523058394032358</v>
      </c>
      <c r="G49" s="49">
        <v>0.2257810203111367</v>
      </c>
      <c r="H49" s="50">
        <v>0.33381441614848062</v>
      </c>
      <c r="I49" s="42">
        <v>0.18817416299967879</v>
      </c>
      <c r="J49" s="49">
        <v>0.1059216111848344</v>
      </c>
      <c r="K49" s="49">
        <v>0.30471246951563491</v>
      </c>
      <c r="L49" s="49">
        <v>0.31200363923648738</v>
      </c>
      <c r="M49" s="49">
        <v>0.1428378849361448</v>
      </c>
      <c r="N49" s="49">
        <v>0.20163024515056799</v>
      </c>
      <c r="O49" s="48">
        <f t="shared" si="0"/>
        <v>0.1194545469208961</v>
      </c>
      <c r="P49" s="11">
        <f t="shared" si="0"/>
        <v>7.9455716173117807E-2</v>
      </c>
      <c r="Q49" s="11">
        <f t="shared" si="0"/>
        <v>0.20654406875575337</v>
      </c>
      <c r="R49" s="11">
        <f t="shared" si="0"/>
        <v>0.1632269447038362</v>
      </c>
      <c r="S49" s="11">
        <f t="shared" si="0"/>
        <v>8.29431353749919E-2</v>
      </c>
      <c r="T49" s="11">
        <f t="shared" si="0"/>
        <v>0.13218417099791263</v>
      </c>
      <c r="U49" s="46">
        <f t="shared" si="3"/>
        <v>0.38830753784891364</v>
      </c>
      <c r="V49" s="25">
        <f t="shared" si="3"/>
        <v>0.42861614904876533</v>
      </c>
      <c r="W49" s="25">
        <f t="shared" si="3"/>
        <v>0.4039930119115942</v>
      </c>
      <c r="X49" s="25">
        <f t="shared" si="3"/>
        <v>0.34346893954184815</v>
      </c>
      <c r="Y49" s="25">
        <f t="shared" si="3"/>
        <v>0.36736097330365686</v>
      </c>
      <c r="Z49" s="51">
        <f t="shared" si="3"/>
        <v>0.39598101401084224</v>
      </c>
    </row>
    <row r="50" spans="2:26" x14ac:dyDescent="0.3">
      <c r="B50" s="47">
        <v>2011</v>
      </c>
      <c r="C50" s="42">
        <v>0.30480114990910701</v>
      </c>
      <c r="D50" s="49">
        <v>0.18235247073475769</v>
      </c>
      <c r="E50" s="49">
        <v>0.48977037265320023</v>
      </c>
      <c r="F50" s="49">
        <v>0.47681245748247242</v>
      </c>
      <c r="G50" s="49">
        <v>0.22069008970830861</v>
      </c>
      <c r="H50" s="50">
        <v>0.34613180155182283</v>
      </c>
      <c r="I50" s="42">
        <v>0.18844964535332381</v>
      </c>
      <c r="J50" s="49">
        <v>0.105792222147067</v>
      </c>
      <c r="K50" s="49">
        <v>0.30408630222556982</v>
      </c>
      <c r="L50" s="49">
        <v>0.31477823552591389</v>
      </c>
      <c r="M50" s="49">
        <v>0.14763055167433661</v>
      </c>
      <c r="N50" s="49">
        <v>0.1782770063522969</v>
      </c>
      <c r="O50" s="48">
        <f t="shared" si="0"/>
        <v>0.11635150455578319</v>
      </c>
      <c r="P50" s="11">
        <f t="shared" si="0"/>
        <v>7.6560248587690685E-2</v>
      </c>
      <c r="Q50" s="11">
        <f t="shared" si="0"/>
        <v>0.18568407042763041</v>
      </c>
      <c r="R50" s="11">
        <f t="shared" si="0"/>
        <v>0.16203422195655853</v>
      </c>
      <c r="S50" s="11">
        <f t="shared" si="0"/>
        <v>7.3059538033971999E-2</v>
      </c>
      <c r="T50" s="11">
        <f t="shared" si="0"/>
        <v>0.16785479519952592</v>
      </c>
      <c r="U50" s="46">
        <f t="shared" si="3"/>
        <v>0.38172921785393427</v>
      </c>
      <c r="V50" s="25">
        <f t="shared" si="3"/>
        <v>0.41984760765348794</v>
      </c>
      <c r="W50" s="25">
        <f t="shared" si="3"/>
        <v>0.37912475069028073</v>
      </c>
      <c r="X50" s="25">
        <f t="shared" si="3"/>
        <v>0.33982799613098386</v>
      </c>
      <c r="Y50" s="25">
        <f t="shared" si="3"/>
        <v>0.3310503798812921</v>
      </c>
      <c r="Z50" s="51">
        <f t="shared" si="3"/>
        <v>0.48494473621602413</v>
      </c>
    </row>
    <row r="51" spans="2:26" x14ac:dyDescent="0.3">
      <c r="B51" s="47">
        <v>2012</v>
      </c>
      <c r="C51" s="42">
        <v>0.30891698523583788</v>
      </c>
      <c r="D51" s="49">
        <v>0.18224468495277379</v>
      </c>
      <c r="E51" s="49">
        <v>0.50115230627361029</v>
      </c>
      <c r="F51" s="49">
        <v>0.48248792346265179</v>
      </c>
      <c r="G51" s="49">
        <v>0.22771993567180149</v>
      </c>
      <c r="H51" s="50">
        <v>0.35293478238810633</v>
      </c>
      <c r="I51" s="42">
        <v>0.19845583990084681</v>
      </c>
      <c r="J51" s="49">
        <v>0.10754865707403929</v>
      </c>
      <c r="K51" s="49">
        <v>0.3177191520964196</v>
      </c>
      <c r="L51" s="49">
        <v>0.32907811115526142</v>
      </c>
      <c r="M51" s="49">
        <v>0.18004464309543039</v>
      </c>
      <c r="N51" s="49">
        <v>0.21587963068023619</v>
      </c>
      <c r="O51" s="48">
        <f t="shared" si="0"/>
        <v>0.11046114533499107</v>
      </c>
      <c r="P51" s="11">
        <f t="shared" si="0"/>
        <v>7.46960278787345E-2</v>
      </c>
      <c r="Q51" s="11">
        <f t="shared" si="0"/>
        <v>0.18343315417719069</v>
      </c>
      <c r="R51" s="11">
        <f t="shared" si="0"/>
        <v>0.15340981230739037</v>
      </c>
      <c r="S51" s="11">
        <f t="shared" si="0"/>
        <v>4.7675292576371098E-2</v>
      </c>
      <c r="T51" s="11">
        <f t="shared" si="0"/>
        <v>0.13705515170787014</v>
      </c>
      <c r="U51" s="46">
        <f t="shared" si="3"/>
        <v>0.3575754996141155</v>
      </c>
      <c r="V51" s="25">
        <f t="shared" si="3"/>
        <v>0.40986670145190213</v>
      </c>
      <c r="W51" s="25">
        <f t="shared" si="3"/>
        <v>0.36602276769139142</v>
      </c>
      <c r="X51" s="25">
        <f t="shared" si="3"/>
        <v>0.31795575567243278</v>
      </c>
      <c r="Y51" s="25">
        <f t="shared" si="3"/>
        <v>0.20935932743755259</v>
      </c>
      <c r="Z51" s="51">
        <f t="shared" si="3"/>
        <v>0.38832996504480771</v>
      </c>
    </row>
    <row r="52" spans="2:26" x14ac:dyDescent="0.3">
      <c r="B52" s="47">
        <v>2013</v>
      </c>
      <c r="C52" s="42">
        <v>0.29760249842190029</v>
      </c>
      <c r="D52" s="49">
        <v>0.1759387364989741</v>
      </c>
      <c r="E52" s="49">
        <v>0.49260192189434582</v>
      </c>
      <c r="F52" s="49">
        <v>0.46068120829430798</v>
      </c>
      <c r="G52" s="49">
        <v>0.22031457008648611</v>
      </c>
      <c r="H52" s="50">
        <v>0.31426900618879838</v>
      </c>
      <c r="I52" s="42">
        <v>0.19814992722281949</v>
      </c>
      <c r="J52" s="49">
        <v>0.1113094282575571</v>
      </c>
      <c r="K52" s="49">
        <v>0.31692101757986668</v>
      </c>
      <c r="L52" s="49">
        <v>0.32579461608722321</v>
      </c>
      <c r="M52" s="49">
        <v>0.15716013127277151</v>
      </c>
      <c r="N52" s="49">
        <v>0.19809859943648969</v>
      </c>
      <c r="O52" s="48">
        <f t="shared" si="0"/>
        <v>9.9452571199080797E-2</v>
      </c>
      <c r="P52" s="11">
        <f t="shared" si="0"/>
        <v>6.4629308241416994E-2</v>
      </c>
      <c r="Q52" s="11">
        <f t="shared" si="0"/>
        <v>0.17568090431447914</v>
      </c>
      <c r="R52" s="11">
        <f t="shared" si="0"/>
        <v>0.13488659220708477</v>
      </c>
      <c r="S52" s="11">
        <f t="shared" si="0"/>
        <v>6.3154438813714603E-2</v>
      </c>
      <c r="T52" s="11">
        <f t="shared" si="0"/>
        <v>0.11617040675230869</v>
      </c>
      <c r="U52" s="46">
        <f t="shared" si="3"/>
        <v>0.33417922136557632</v>
      </c>
      <c r="V52" s="25">
        <f t="shared" si="3"/>
        <v>0.36733984526365998</v>
      </c>
      <c r="W52" s="25">
        <f t="shared" si="3"/>
        <v>0.35663869040315987</v>
      </c>
      <c r="X52" s="25">
        <f t="shared" si="3"/>
        <v>0.29279812108357572</v>
      </c>
      <c r="Y52" s="25">
        <f t="shared" si="3"/>
        <v>0.28665575222248291</v>
      </c>
      <c r="Z52" s="51">
        <f t="shared" si="3"/>
        <v>0.36965276392072483</v>
      </c>
    </row>
    <row r="53" spans="2:26" x14ac:dyDescent="0.3">
      <c r="B53" s="47">
        <v>2014</v>
      </c>
      <c r="C53" s="42">
        <v>0.29914021025588422</v>
      </c>
      <c r="D53" s="49">
        <v>0.18390175996607311</v>
      </c>
      <c r="E53" s="49">
        <v>0.49032494608984861</v>
      </c>
      <c r="F53" s="49">
        <v>0.44670235736495217</v>
      </c>
      <c r="G53" s="49">
        <v>0.2334111579367095</v>
      </c>
      <c r="H53" s="50">
        <v>0.30195685654217908</v>
      </c>
      <c r="I53" s="42">
        <v>0.19897633240869991</v>
      </c>
      <c r="J53" s="49">
        <v>0.1164523318103812</v>
      </c>
      <c r="K53" s="49">
        <v>0.31249723114855071</v>
      </c>
      <c r="L53" s="49">
        <v>0.31703631448864211</v>
      </c>
      <c r="M53" s="49">
        <v>0.1770767890014589</v>
      </c>
      <c r="N53" s="49">
        <v>0.18095238567223421</v>
      </c>
      <c r="O53" s="48">
        <f t="shared" si="0"/>
        <v>0.10016387784718431</v>
      </c>
      <c r="P53" s="11">
        <f t="shared" si="0"/>
        <v>6.744942815569191E-2</v>
      </c>
      <c r="Q53" s="11">
        <f t="shared" si="0"/>
        <v>0.1778277149412979</v>
      </c>
      <c r="R53" s="11">
        <f t="shared" si="0"/>
        <v>0.12966604287631006</v>
      </c>
      <c r="S53" s="11">
        <f t="shared" si="0"/>
        <v>5.6334368935250595E-2</v>
      </c>
      <c r="T53" s="11">
        <f t="shared" si="0"/>
        <v>0.12100447086994487</v>
      </c>
      <c r="U53" s="46">
        <f t="shared" si="3"/>
        <v>0.33483923061197368</v>
      </c>
      <c r="V53" s="25">
        <f t="shared" si="3"/>
        <v>0.3667688018218816</v>
      </c>
      <c r="W53" s="25">
        <f t="shared" si="3"/>
        <v>0.36267319531548414</v>
      </c>
      <c r="X53" s="25">
        <f t="shared" si="3"/>
        <v>0.29027391671088487</v>
      </c>
      <c r="Y53" s="25">
        <f t="shared" si="3"/>
        <v>0.24135251045078968</v>
      </c>
      <c r="Z53" s="51">
        <f t="shared" si="3"/>
        <v>0.40073430441557889</v>
      </c>
    </row>
    <row r="54" spans="2:26" x14ac:dyDescent="0.3">
      <c r="B54" s="47">
        <v>2015</v>
      </c>
      <c r="C54" s="42">
        <v>0.28710968146217059</v>
      </c>
      <c r="D54" s="49">
        <v>0.18445696860175631</v>
      </c>
      <c r="E54" s="49">
        <v>0.44684362183232368</v>
      </c>
      <c r="F54" s="49">
        <v>0.4258282357002513</v>
      </c>
      <c r="G54" s="49">
        <v>0.2000571798847384</v>
      </c>
      <c r="H54" s="50">
        <v>0.29765279976338499</v>
      </c>
      <c r="I54" s="42">
        <v>0.1877786966667144</v>
      </c>
      <c r="J54" s="49">
        <v>0.1219473016926603</v>
      </c>
      <c r="K54" s="49">
        <v>0.27969374683418202</v>
      </c>
      <c r="L54" s="49">
        <v>0.27818794672940639</v>
      </c>
      <c r="M54" s="49">
        <v>0.17109395096304911</v>
      </c>
      <c r="N54" s="49">
        <v>0.1784693905291298</v>
      </c>
      <c r="O54" s="48">
        <f t="shared" si="0"/>
        <v>9.9330984795456184E-2</v>
      </c>
      <c r="P54" s="11">
        <f t="shared" si="0"/>
        <v>6.2509666909096012E-2</v>
      </c>
      <c r="Q54" s="11">
        <f t="shared" si="0"/>
        <v>0.16714987499814166</v>
      </c>
      <c r="R54" s="11">
        <f t="shared" si="0"/>
        <v>0.14764028897084491</v>
      </c>
      <c r="S54" s="11">
        <f t="shared" si="0"/>
        <v>2.8963228921689288E-2</v>
      </c>
      <c r="T54" s="11">
        <f t="shared" si="0"/>
        <v>0.11918340923425519</v>
      </c>
      <c r="U54" s="46">
        <f t="shared" si="3"/>
        <v>0.34596877503256185</v>
      </c>
      <c r="V54" s="25">
        <f t="shared" si="3"/>
        <v>0.33888482166295791</v>
      </c>
      <c r="W54" s="25">
        <f t="shared" si="3"/>
        <v>0.37406794420098938</v>
      </c>
      <c r="X54" s="25">
        <f t="shared" si="3"/>
        <v>0.34671324396339881</v>
      </c>
      <c r="Y54" s="25">
        <f t="shared" si="3"/>
        <v>0.14477475358982997</v>
      </c>
      <c r="Z54" s="51">
        <f t="shared" si="3"/>
        <v>0.40041084555226225</v>
      </c>
    </row>
    <row r="55" spans="2:26" x14ac:dyDescent="0.3">
      <c r="B55" s="47">
        <v>2016</v>
      </c>
      <c r="C55" s="42">
        <v>0.26346346385660713</v>
      </c>
      <c r="D55" s="49">
        <v>0.16082088879588391</v>
      </c>
      <c r="E55" s="49">
        <v>0.43213130512710202</v>
      </c>
      <c r="F55" s="49">
        <v>0.39163302563705771</v>
      </c>
      <c r="G55" s="49">
        <v>0.17049365649657161</v>
      </c>
      <c r="H55" s="50">
        <v>0.2951320499379313</v>
      </c>
      <c r="I55" s="42">
        <v>0.17264858934632249</v>
      </c>
      <c r="J55" s="49">
        <v>0.1011154039370883</v>
      </c>
      <c r="K55" s="49">
        <v>0.27355581508301208</v>
      </c>
      <c r="L55" s="49">
        <v>0.27090733719970128</v>
      </c>
      <c r="M55" s="49">
        <v>0.13273104968104649</v>
      </c>
      <c r="N55" s="49">
        <v>0.17209440095707931</v>
      </c>
      <c r="O55" s="48">
        <f t="shared" si="0"/>
        <v>9.0814874510284638E-2</v>
      </c>
      <c r="P55" s="11">
        <f t="shared" si="0"/>
        <v>5.9705484858795607E-2</v>
      </c>
      <c r="Q55" s="11">
        <f t="shared" si="0"/>
        <v>0.15857549004408994</v>
      </c>
      <c r="R55" s="11">
        <f t="shared" si="0"/>
        <v>0.12072568843735643</v>
      </c>
      <c r="S55" s="11">
        <f t="shared" si="0"/>
        <v>3.7762606815525124E-2</v>
      </c>
      <c r="T55" s="11">
        <f t="shared" si="0"/>
        <v>0.12303764898085198</v>
      </c>
      <c r="U55" s="46">
        <f t="shared" ref="U55:Z62" si="4">O55/C55</f>
        <v>0.34469627469754832</v>
      </c>
      <c r="V55" s="25">
        <f t="shared" si="4"/>
        <v>0.37125453854800311</v>
      </c>
      <c r="W55" s="25">
        <f t="shared" si="4"/>
        <v>0.36696135679744007</v>
      </c>
      <c r="X55" s="25">
        <f t="shared" si="4"/>
        <v>0.30826227752620089</v>
      </c>
      <c r="Y55" s="25">
        <f t="shared" si="4"/>
        <v>0.22148980549481309</v>
      </c>
      <c r="Z55" s="51">
        <f t="shared" si="4"/>
        <v>0.41689016495066467</v>
      </c>
    </row>
    <row r="56" spans="2:26" x14ac:dyDescent="0.3">
      <c r="B56" s="47">
        <v>2017</v>
      </c>
      <c r="C56" s="42">
        <v>0.25820952100564021</v>
      </c>
      <c r="D56" s="49">
        <v>0.15879320864047369</v>
      </c>
      <c r="E56" s="49">
        <v>0.42188296966479299</v>
      </c>
      <c r="F56" s="49">
        <v>0.37138683605192457</v>
      </c>
      <c r="G56" s="49">
        <v>0.2009115978132712</v>
      </c>
      <c r="H56" s="50">
        <v>0.29599684473568272</v>
      </c>
      <c r="I56" s="42">
        <v>0.17162394764196831</v>
      </c>
      <c r="J56" s="49">
        <v>0.1043910460208391</v>
      </c>
      <c r="K56" s="49">
        <v>0.27070334620421882</v>
      </c>
      <c r="L56" s="49">
        <v>0.25468475689191677</v>
      </c>
      <c r="M56" s="49">
        <v>0.15677350386258021</v>
      </c>
      <c r="N56" s="49">
        <v>0.17280881426676661</v>
      </c>
      <c r="O56" s="48">
        <f t="shared" si="0"/>
        <v>8.6585573363671897E-2</v>
      </c>
      <c r="P56" s="11">
        <f t="shared" si="0"/>
        <v>5.4402162619634598E-2</v>
      </c>
      <c r="Q56" s="11">
        <f t="shared" si="0"/>
        <v>0.15117962346057418</v>
      </c>
      <c r="R56" s="11">
        <f t="shared" si="0"/>
        <v>0.1167020791600078</v>
      </c>
      <c r="S56" s="11">
        <f t="shared" si="0"/>
        <v>4.4138093950690988E-2</v>
      </c>
      <c r="T56" s="11">
        <f t="shared" si="0"/>
        <v>0.1231880304689161</v>
      </c>
      <c r="U56" s="46">
        <f t="shared" si="4"/>
        <v>0.33533067652366144</v>
      </c>
      <c r="V56" s="25">
        <f t="shared" si="4"/>
        <v>0.34259753981549318</v>
      </c>
      <c r="W56" s="25">
        <f t="shared" si="4"/>
        <v>0.35834493054008298</v>
      </c>
      <c r="X56" s="25">
        <f t="shared" si="4"/>
        <v>0.31423321408110266</v>
      </c>
      <c r="Y56" s="25">
        <f t="shared" si="4"/>
        <v>0.21968912910499711</v>
      </c>
      <c r="Z56" s="51">
        <f t="shared" si="4"/>
        <v>0.41618021495776325</v>
      </c>
    </row>
    <row r="57" spans="2:26" x14ac:dyDescent="0.3">
      <c r="B57" s="47" t="s">
        <v>21</v>
      </c>
      <c r="C57" s="42">
        <v>0.2524935190964584</v>
      </c>
      <c r="D57" s="49">
        <v>0.14772124983249471</v>
      </c>
      <c r="E57" s="49">
        <v>0.42673128827258883</v>
      </c>
      <c r="F57" s="49">
        <v>0.36601975993906111</v>
      </c>
      <c r="G57" s="49">
        <v>0.1940197151336211</v>
      </c>
      <c r="H57" s="50">
        <v>0.31547663190060782</v>
      </c>
      <c r="I57" s="42">
        <v>0.15767308933489979</v>
      </c>
      <c r="J57" s="49">
        <v>9.0568064784143448E-2</v>
      </c>
      <c r="K57" s="49">
        <v>0.24713508638885609</v>
      </c>
      <c r="L57" s="49">
        <v>0.24295405416132779</v>
      </c>
      <c r="M57" s="49">
        <v>0.13823950958388151</v>
      </c>
      <c r="N57" s="49">
        <v>0.17727863503276189</v>
      </c>
      <c r="O57" s="48">
        <f t="shared" si="0"/>
        <v>9.4820429761558606E-2</v>
      </c>
      <c r="P57" s="11">
        <f t="shared" si="0"/>
        <v>5.7153185048351263E-2</v>
      </c>
      <c r="Q57" s="11">
        <f t="shared" si="0"/>
        <v>0.17959620188373274</v>
      </c>
      <c r="R57" s="11">
        <f t="shared" si="0"/>
        <v>0.12306570577773332</v>
      </c>
      <c r="S57" s="11">
        <f t="shared" si="0"/>
        <v>5.5780205549739587E-2</v>
      </c>
      <c r="T57" s="11">
        <f t="shared" si="0"/>
        <v>0.13819799686784592</v>
      </c>
      <c r="U57" s="46">
        <f t="shared" si="4"/>
        <v>0.37553609336537069</v>
      </c>
      <c r="V57" s="25">
        <f t="shared" si="4"/>
        <v>0.38689887279696639</v>
      </c>
      <c r="W57" s="25">
        <f t="shared" si="4"/>
        <v>0.42086485528337841</v>
      </c>
      <c r="X57" s="25">
        <f t="shared" si="4"/>
        <v>0.33622694522892049</v>
      </c>
      <c r="Y57" s="25">
        <f t="shared" si="4"/>
        <v>0.287497615957862</v>
      </c>
      <c r="Z57" s="51">
        <f t="shared" si="4"/>
        <v>0.43806096202835637</v>
      </c>
    </row>
    <row r="58" spans="2:26" x14ac:dyDescent="0.3">
      <c r="B58" s="47" t="s">
        <v>22</v>
      </c>
      <c r="C58" s="42">
        <v>0.2393241870676355</v>
      </c>
      <c r="D58" s="49">
        <v>0.13362959392670801</v>
      </c>
      <c r="E58" s="49">
        <v>0.42619782214735669</v>
      </c>
      <c r="F58" s="49">
        <v>0.3577825866224516</v>
      </c>
      <c r="G58" s="49">
        <v>0.17205192011906689</v>
      </c>
      <c r="H58" s="50">
        <v>0.24435910223250709</v>
      </c>
      <c r="I58" s="42">
        <v>0.14503949283511511</v>
      </c>
      <c r="J58" s="49">
        <v>7.3907284579432853E-2</v>
      </c>
      <c r="K58" s="49">
        <v>0.25307595911229919</v>
      </c>
      <c r="L58" s="49">
        <v>0.23121055778546379</v>
      </c>
      <c r="M58" s="49">
        <v>0.12517820647225811</v>
      </c>
      <c r="N58" s="49">
        <v>0.13864394375916109</v>
      </c>
      <c r="O58" s="48">
        <f t="shared" si="0"/>
        <v>9.4284694232520394E-2</v>
      </c>
      <c r="P58" s="11">
        <f t="shared" si="0"/>
        <v>5.9722309347275154E-2</v>
      </c>
      <c r="Q58" s="11">
        <f t="shared" si="0"/>
        <v>0.1731218630350575</v>
      </c>
      <c r="R58" s="11">
        <f t="shared" si="0"/>
        <v>0.12657202883698782</v>
      </c>
      <c r="S58" s="11">
        <f t="shared" si="0"/>
        <v>4.6873713646808784E-2</v>
      </c>
      <c r="T58" s="11">
        <f t="shared" si="0"/>
        <v>0.105715158473346</v>
      </c>
      <c r="U58" s="46">
        <f t="shared" si="4"/>
        <v>0.39396224588814571</v>
      </c>
      <c r="V58" s="25">
        <f t="shared" si="4"/>
        <v>0.44692427472339041</v>
      </c>
      <c r="W58" s="25">
        <f t="shared" si="4"/>
        <v>0.4062007219154703</v>
      </c>
      <c r="X58" s="25">
        <f t="shared" si="4"/>
        <v>0.35376799645800638</v>
      </c>
      <c r="Y58" s="25">
        <f t="shared" si="4"/>
        <v>0.27243935211167813</v>
      </c>
      <c r="Z58" s="51">
        <f t="shared" si="4"/>
        <v>0.43262214301621671</v>
      </c>
    </row>
    <row r="59" spans="2:26" x14ac:dyDescent="0.3">
      <c r="B59" s="47" t="s">
        <v>23</v>
      </c>
      <c r="C59" s="42">
        <v>0.21719578718184401</v>
      </c>
      <c r="D59" s="49">
        <v>0.1261952442403193</v>
      </c>
      <c r="E59" s="49">
        <v>0.38027157747483908</v>
      </c>
      <c r="F59" s="49">
        <v>0.32575891294403658</v>
      </c>
      <c r="G59" s="49">
        <v>0.1379379078019182</v>
      </c>
      <c r="H59" s="50">
        <v>0.20540722842610681</v>
      </c>
      <c r="I59" s="42">
        <v>0.1306566385197574</v>
      </c>
      <c r="J59" s="49">
        <v>7.2111076858189016E-2</v>
      </c>
      <c r="K59" s="49">
        <v>0.21327295853252029</v>
      </c>
      <c r="L59" s="49">
        <v>0.20945830894651951</v>
      </c>
      <c r="M59" s="49">
        <v>9.7487986153316941E-2</v>
      </c>
      <c r="N59" s="49">
        <v>0.1205899067240596</v>
      </c>
      <c r="O59" s="48">
        <f t="shared" si="0"/>
        <v>8.6539148662086618E-2</v>
      </c>
      <c r="P59" s="11">
        <f t="shared" si="0"/>
        <v>5.4084167382130288E-2</v>
      </c>
      <c r="Q59" s="11">
        <f t="shared" si="0"/>
        <v>0.16699861894231879</v>
      </c>
      <c r="R59" s="11">
        <f t="shared" si="0"/>
        <v>0.11630060399751707</v>
      </c>
      <c r="S59" s="11">
        <f t="shared" si="0"/>
        <v>4.0449921648601256E-2</v>
      </c>
      <c r="T59" s="11">
        <f t="shared" si="0"/>
        <v>8.4817321702047213E-2</v>
      </c>
      <c r="U59" s="46">
        <f t="shared" si="4"/>
        <v>0.39843843098868659</v>
      </c>
      <c r="V59" s="25">
        <f t="shared" si="4"/>
        <v>0.42857532157975275</v>
      </c>
      <c r="W59" s="25">
        <f t="shared" si="4"/>
        <v>0.43915619476811507</v>
      </c>
      <c r="X59" s="25">
        <f t="shared" si="4"/>
        <v>0.35701434212944105</v>
      </c>
      <c r="Y59" s="25">
        <f t="shared" si="4"/>
        <v>0.29324731897984285</v>
      </c>
      <c r="Z59" s="51">
        <f t="shared" si="4"/>
        <v>0.41292276981654225</v>
      </c>
    </row>
    <row r="60" spans="2:26" x14ac:dyDescent="0.3">
      <c r="B60" s="47" t="s">
        <v>24</v>
      </c>
      <c r="C60" s="42">
        <v>0.24006636782578011</v>
      </c>
      <c r="D60" s="49">
        <v>0.14190451362671139</v>
      </c>
      <c r="E60" s="49">
        <v>0.41630151452603842</v>
      </c>
      <c r="F60" s="49">
        <v>0.34617404304200378</v>
      </c>
      <c r="G60" s="49">
        <v>0.18006391374059921</v>
      </c>
      <c r="H60" s="50">
        <v>0.24498863985532729</v>
      </c>
      <c r="I60" s="42">
        <v>9.5744252278111064E-2</v>
      </c>
      <c r="J60" s="49">
        <v>5.5335122631266942E-2</v>
      </c>
      <c r="K60" s="49">
        <v>0.16760433078451931</v>
      </c>
      <c r="L60" s="49">
        <v>0.145393504782657</v>
      </c>
      <c r="M60" s="49">
        <v>6.0056364271630087E-2</v>
      </c>
      <c r="N60" s="49">
        <v>8.3114590378972814E-2</v>
      </c>
      <c r="O60" s="48">
        <f t="shared" ref="O60" si="5">C60-I60</f>
        <v>0.14432211554766905</v>
      </c>
      <c r="P60" s="11">
        <f t="shared" ref="P60" si="6">D60-J60</f>
        <v>8.6569390995444445E-2</v>
      </c>
      <c r="Q60" s="11">
        <f t="shared" ref="Q60" si="7">E60-K60</f>
        <v>0.24869718374151911</v>
      </c>
      <c r="R60" s="11">
        <f t="shared" ref="R60" si="8">F60-L60</f>
        <v>0.20078053825934677</v>
      </c>
      <c r="S60" s="11">
        <f t="shared" ref="S60" si="9">G60-M60</f>
        <v>0.12000754946896913</v>
      </c>
      <c r="T60" s="11">
        <f t="shared" ref="T60" si="10">H60-N60</f>
        <v>0.16187404947635448</v>
      </c>
      <c r="U60" s="46">
        <f t="shared" ref="U60" si="11">O60/C60</f>
        <v>0.60117590337521098</v>
      </c>
      <c r="V60" s="25">
        <f t="shared" ref="V60" si="12">P60/D60</f>
        <v>0.61005382269355146</v>
      </c>
      <c r="W60" s="25">
        <f t="shared" ref="W60" si="13">Q60/E60</f>
        <v>0.59739677868974905</v>
      </c>
      <c r="X60" s="25">
        <f t="shared" ref="X60" si="14">R60/F60</f>
        <v>0.57999882514294876</v>
      </c>
      <c r="Y60" s="25">
        <f t="shared" ref="Y60" si="15">S60/G60</f>
        <v>0.66647195973898732</v>
      </c>
      <c r="Z60" s="51">
        <f t="shared" ref="Z60" si="16">T60/H60</f>
        <v>0.6607410432252927</v>
      </c>
    </row>
    <row r="61" spans="2:26" x14ac:dyDescent="0.3">
      <c r="B61" s="47" t="s">
        <v>82</v>
      </c>
      <c r="C61" s="42">
        <v>0.23994503733224409</v>
      </c>
      <c r="D61" s="49">
        <v>0.14197867058374719</v>
      </c>
      <c r="E61" s="49">
        <v>0.41551782696703887</v>
      </c>
      <c r="F61" s="49">
        <v>0.34610100599853089</v>
      </c>
      <c r="G61" s="49">
        <v>0.18040462542775659</v>
      </c>
      <c r="H61" s="50">
        <v>0.24452006415844729</v>
      </c>
      <c r="I61" s="42">
        <v>9.5691133243704998E-2</v>
      </c>
      <c r="J61" s="49">
        <v>5.5411040757349567E-2</v>
      </c>
      <c r="K61" s="49">
        <v>0.1673398079309967</v>
      </c>
      <c r="L61" s="49">
        <v>0.14534979982134019</v>
      </c>
      <c r="M61" s="49">
        <v>5.9662146331739059E-2</v>
      </c>
      <c r="N61" s="49">
        <v>8.280770758231483E-2</v>
      </c>
      <c r="O61" s="48">
        <f t="shared" si="0"/>
        <v>0.14425390408853911</v>
      </c>
      <c r="P61" s="11">
        <f t="shared" si="0"/>
        <v>8.6567629826397624E-2</v>
      </c>
      <c r="Q61" s="11">
        <f t="shared" si="0"/>
        <v>0.24817801903604217</v>
      </c>
      <c r="R61" s="11">
        <f t="shared" si="0"/>
        <v>0.20075120617719069</v>
      </c>
      <c r="S61" s="11">
        <f t="shared" si="0"/>
        <v>0.12074247909601754</v>
      </c>
      <c r="T61" s="11">
        <f t="shared" si="0"/>
        <v>0.16171235657613248</v>
      </c>
      <c r="U61" s="46">
        <f t="shared" si="4"/>
        <v>0.60119561418057343</v>
      </c>
      <c r="V61" s="25">
        <f t="shared" si="4"/>
        <v>0.60972278068581476</v>
      </c>
      <c r="W61" s="25">
        <f t="shared" si="4"/>
        <v>0.59727405884736928</v>
      </c>
      <c r="X61" s="25">
        <f t="shared" si="4"/>
        <v>0.58003647113941881</v>
      </c>
      <c r="Y61" s="25">
        <f t="shared" si="4"/>
        <v>0.66928704743420853</v>
      </c>
      <c r="Z61" s="51">
        <f t="shared" si="4"/>
        <v>0.66134596002454837</v>
      </c>
    </row>
    <row r="62" spans="2:26" x14ac:dyDescent="0.3">
      <c r="B62" s="52" t="s">
        <v>83</v>
      </c>
      <c r="C62" s="53">
        <v>0.21830066955393451</v>
      </c>
      <c r="D62" s="54">
        <v>0.1243234544911567</v>
      </c>
      <c r="E62" s="54">
        <v>0.38440027915774072</v>
      </c>
      <c r="F62" s="54">
        <v>0.32181380325503112</v>
      </c>
      <c r="G62" s="54">
        <v>0.14745126701338279</v>
      </c>
      <c r="H62" s="55">
        <v>0.22507237018741949</v>
      </c>
      <c r="I62" s="53">
        <v>5.1773778991438542E-2</v>
      </c>
      <c r="J62" s="54">
        <v>2.6935034153889668E-2</v>
      </c>
      <c r="K62" s="54">
        <v>8.1848306174893803E-2</v>
      </c>
      <c r="L62" s="54">
        <v>8.305140677284438E-2</v>
      </c>
      <c r="M62" s="54">
        <v>4.6221855504266683E-2</v>
      </c>
      <c r="N62" s="54">
        <v>5.7109277427526327E-2</v>
      </c>
      <c r="O62" s="56">
        <f t="shared" si="0"/>
        <v>0.16652689056249598</v>
      </c>
      <c r="P62" s="57">
        <f t="shared" si="0"/>
        <v>9.7388420337267023E-2</v>
      </c>
      <c r="Q62" s="57">
        <f t="shared" si="0"/>
        <v>0.30255197298284692</v>
      </c>
      <c r="R62" s="57">
        <f t="shared" si="0"/>
        <v>0.23876239648218672</v>
      </c>
      <c r="S62" s="57">
        <f t="shared" si="0"/>
        <v>0.1012294115091161</v>
      </c>
      <c r="T62" s="57">
        <f t="shared" si="0"/>
        <v>0.16796309275989316</v>
      </c>
      <c r="U62" s="58">
        <f>O62/C62</f>
        <v>0.76283270638962908</v>
      </c>
      <c r="V62" s="59">
        <f t="shared" si="4"/>
        <v>0.78334712251898053</v>
      </c>
      <c r="W62" s="59">
        <f t="shared" si="4"/>
        <v>0.78707532066773833</v>
      </c>
      <c r="X62" s="59">
        <f t="shared" si="4"/>
        <v>0.74192714565749129</v>
      </c>
      <c r="Y62" s="59">
        <f t="shared" si="4"/>
        <v>0.68652791908480815</v>
      </c>
      <c r="Z62" s="60">
        <f t="shared" si="4"/>
        <v>0.74626260264655764</v>
      </c>
    </row>
    <row r="64" spans="2:26" x14ac:dyDescent="0.3">
      <c r="B64" s="10" t="s">
        <v>35</v>
      </c>
    </row>
    <row r="65" spans="2:13" x14ac:dyDescent="0.3">
      <c r="B65" s="10" t="s">
        <v>81</v>
      </c>
    </row>
    <row r="66" spans="2:13" x14ac:dyDescent="0.3">
      <c r="B66" s="10"/>
    </row>
    <row r="67" spans="2:13" x14ac:dyDescent="0.3">
      <c r="B67" t="s">
        <v>80</v>
      </c>
    </row>
    <row r="70" spans="2:13" x14ac:dyDescent="0.3">
      <c r="J70" s="170"/>
      <c r="K70" s="170"/>
      <c r="M70" s="170"/>
    </row>
    <row r="71" spans="2:13" x14ac:dyDescent="0.3">
      <c r="J71" s="170"/>
      <c r="K71" s="170"/>
      <c r="M71" s="170"/>
    </row>
    <row r="72" spans="2:13" x14ac:dyDescent="0.3">
      <c r="J72" s="170"/>
      <c r="K72" s="170"/>
      <c r="M72" s="170"/>
    </row>
    <row r="73" spans="2:13" x14ac:dyDescent="0.3">
      <c r="J73" s="170"/>
      <c r="K73" s="170"/>
      <c r="M73" s="170"/>
    </row>
    <row r="74" spans="2:13" x14ac:dyDescent="0.3">
      <c r="J74" s="170"/>
      <c r="K74" s="170"/>
      <c r="M74" s="170"/>
    </row>
    <row r="75" spans="2:13" x14ac:dyDescent="0.3">
      <c r="J75" s="170"/>
      <c r="K75" s="170"/>
      <c r="M75" s="170"/>
    </row>
    <row r="76" spans="2:13" x14ac:dyDescent="0.3">
      <c r="J76" s="170"/>
      <c r="K76" s="170"/>
      <c r="M76" s="170"/>
    </row>
    <row r="77" spans="2:13" x14ac:dyDescent="0.3">
      <c r="J77" s="170"/>
      <c r="K77" s="170"/>
      <c r="M77" s="170"/>
    </row>
  </sheetData>
  <mergeCells count="4">
    <mergeCell ref="C4:H4"/>
    <mergeCell ref="I4:N4"/>
    <mergeCell ref="O4:T4"/>
    <mergeCell ref="U4:Z4"/>
  </mergeCells>
  <hyperlinks>
    <hyperlink ref="A1" location="Index!A1" display="Back to Index"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812CB-AE1A-4B88-B95A-D4D0A8C78CFA}">
  <sheetPr>
    <tabColor theme="8" tint="0.59996337778862885"/>
  </sheetPr>
  <dimension ref="A1:Z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defaultColWidth="10.88671875" defaultRowHeight="14.4" x14ac:dyDescent="0.3"/>
  <cols>
    <col min="2" max="2" width="10.6640625" customWidth="1"/>
    <col min="3" max="26" width="12.6640625" customWidth="1"/>
  </cols>
  <sheetData>
    <row r="1" spans="1:26" x14ac:dyDescent="0.3">
      <c r="A1" s="6" t="s">
        <v>68</v>
      </c>
    </row>
    <row r="2" spans="1:26" x14ac:dyDescent="0.3">
      <c r="B2" s="37"/>
      <c r="C2" s="15" t="str">
        <f>Index!D13</f>
        <v>Appendix II Table 4a. Effect of Government Assistance and Taxes on Poverty by Race/Ethnicity (Under 18, Sums)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2" t="s">
        <v>135</v>
      </c>
      <c r="D3" s="13"/>
      <c r="E3" s="13"/>
      <c r="F3" s="13"/>
      <c r="G3" s="13"/>
      <c r="H3" s="13"/>
      <c r="I3" s="13"/>
      <c r="J3" s="13"/>
      <c r="K3" s="13"/>
      <c r="L3" s="13"/>
      <c r="M3" s="13"/>
      <c r="N3" s="13"/>
      <c r="O3" s="13"/>
      <c r="P3" s="13"/>
      <c r="Q3" s="13"/>
      <c r="R3" s="13"/>
      <c r="S3" s="13"/>
      <c r="T3" s="13"/>
      <c r="U3" s="13"/>
      <c r="V3" s="13"/>
      <c r="W3" s="13"/>
      <c r="X3" s="13"/>
      <c r="Y3" s="13"/>
      <c r="Z3" s="14"/>
    </row>
    <row r="4" spans="1:26" ht="45" customHeight="1" x14ac:dyDescent="0.3">
      <c r="B4" s="39"/>
      <c r="C4" s="172" t="s">
        <v>28</v>
      </c>
      <c r="D4" s="173"/>
      <c r="E4" s="173"/>
      <c r="F4" s="173"/>
      <c r="G4" s="173"/>
      <c r="H4" s="174"/>
      <c r="I4" s="172" t="s">
        <v>29</v>
      </c>
      <c r="J4" s="173"/>
      <c r="K4" s="173"/>
      <c r="L4" s="173"/>
      <c r="M4" s="173"/>
      <c r="N4" s="173"/>
      <c r="O4" s="172" t="s">
        <v>30</v>
      </c>
      <c r="P4" s="173"/>
      <c r="Q4" s="173"/>
      <c r="R4" s="173"/>
      <c r="S4" s="173"/>
      <c r="T4" s="174"/>
      <c r="U4" s="173" t="s">
        <v>31</v>
      </c>
      <c r="V4" s="173"/>
      <c r="W4" s="173"/>
      <c r="X4" s="173"/>
      <c r="Y4" s="173"/>
      <c r="Z4" s="174"/>
    </row>
    <row r="5" spans="1:26" ht="59.4" customHeight="1" x14ac:dyDescent="0.3">
      <c r="B5" s="7" t="s">
        <v>15</v>
      </c>
      <c r="C5" s="7" t="s">
        <v>16</v>
      </c>
      <c r="D5" s="8" t="s">
        <v>17</v>
      </c>
      <c r="E5" s="8" t="s">
        <v>18</v>
      </c>
      <c r="F5" s="8" t="s">
        <v>19</v>
      </c>
      <c r="G5" s="8" t="s">
        <v>20</v>
      </c>
      <c r="H5" s="9" t="s">
        <v>25</v>
      </c>
      <c r="I5" s="7" t="s">
        <v>16</v>
      </c>
      <c r="J5" s="8" t="s">
        <v>17</v>
      </c>
      <c r="K5" s="8" t="s">
        <v>18</v>
      </c>
      <c r="L5" s="8" t="s">
        <v>19</v>
      </c>
      <c r="M5" s="8" t="s">
        <v>20</v>
      </c>
      <c r="N5" s="9" t="s">
        <v>25</v>
      </c>
      <c r="O5" s="7" t="s">
        <v>16</v>
      </c>
      <c r="P5" s="8" t="s">
        <v>17</v>
      </c>
      <c r="Q5" s="8" t="s">
        <v>18</v>
      </c>
      <c r="R5" s="8" t="s">
        <v>19</v>
      </c>
      <c r="S5" s="8" t="s">
        <v>20</v>
      </c>
      <c r="T5" s="9" t="s">
        <v>25</v>
      </c>
      <c r="U5" s="7" t="s">
        <v>16</v>
      </c>
      <c r="V5" s="8" t="s">
        <v>17</v>
      </c>
      <c r="W5" s="8" t="s">
        <v>18</v>
      </c>
      <c r="X5" s="8" t="s">
        <v>19</v>
      </c>
      <c r="Y5" s="8" t="s">
        <v>20</v>
      </c>
      <c r="Z5" s="9" t="s">
        <v>25</v>
      </c>
    </row>
    <row r="6" spans="1:26" x14ac:dyDescent="0.3">
      <c r="B6" s="41">
        <v>1967</v>
      </c>
      <c r="C6" s="63">
        <v>20898127.27</v>
      </c>
      <c r="D6" s="43" t="s">
        <v>95</v>
      </c>
      <c r="E6" s="43" t="s">
        <v>95</v>
      </c>
      <c r="F6" s="43" t="s">
        <v>95</v>
      </c>
      <c r="G6" s="43" t="s">
        <v>95</v>
      </c>
      <c r="H6" s="45" t="s">
        <v>95</v>
      </c>
      <c r="I6" s="63">
        <v>22520332.57</v>
      </c>
      <c r="J6" s="43" t="s">
        <v>95</v>
      </c>
      <c r="K6" s="43" t="s">
        <v>95</v>
      </c>
      <c r="L6" s="43" t="s">
        <v>95</v>
      </c>
      <c r="M6" s="43" t="s">
        <v>95</v>
      </c>
      <c r="N6" s="45" t="s">
        <v>95</v>
      </c>
      <c r="O6" s="64">
        <f t="shared" ref="O6:R21" si="0">C6-I6</f>
        <v>-1622205.3000000007</v>
      </c>
      <c r="P6" s="43" t="s">
        <v>95</v>
      </c>
      <c r="Q6" s="43" t="s">
        <v>95</v>
      </c>
      <c r="R6" s="43" t="s">
        <v>95</v>
      </c>
      <c r="S6" s="43" t="s">
        <v>95</v>
      </c>
      <c r="T6" s="45" t="s">
        <v>95</v>
      </c>
      <c r="U6" s="64">
        <v>70467356.329999998</v>
      </c>
      <c r="V6" s="43" t="s">
        <v>95</v>
      </c>
      <c r="W6" s="43" t="s">
        <v>95</v>
      </c>
      <c r="X6" s="43" t="s">
        <v>95</v>
      </c>
      <c r="Y6" s="43" t="s">
        <v>95</v>
      </c>
      <c r="Z6" s="45" t="s">
        <v>95</v>
      </c>
    </row>
    <row r="7" spans="1:26" x14ac:dyDescent="0.3">
      <c r="B7" s="47">
        <v>1968</v>
      </c>
      <c r="C7" s="63">
        <v>19327930.289999999</v>
      </c>
      <c r="D7" s="43" t="s">
        <v>95</v>
      </c>
      <c r="E7" s="43" t="s">
        <v>95</v>
      </c>
      <c r="F7" s="43" t="s">
        <v>95</v>
      </c>
      <c r="G7" s="43" t="s">
        <v>95</v>
      </c>
      <c r="H7" s="45" t="s">
        <v>95</v>
      </c>
      <c r="I7" s="63">
        <v>20681717.23</v>
      </c>
      <c r="J7" s="43" t="s">
        <v>95</v>
      </c>
      <c r="K7" s="43" t="s">
        <v>95</v>
      </c>
      <c r="L7" s="43" t="s">
        <v>95</v>
      </c>
      <c r="M7" s="43" t="s">
        <v>95</v>
      </c>
      <c r="N7" s="45" t="s">
        <v>95</v>
      </c>
      <c r="O7" s="65">
        <f t="shared" si="0"/>
        <v>-1353786.9400000013</v>
      </c>
      <c r="P7" s="43" t="s">
        <v>95</v>
      </c>
      <c r="Q7" s="43" t="s">
        <v>95</v>
      </c>
      <c r="R7" s="43" t="s">
        <v>95</v>
      </c>
      <c r="S7" s="43" t="s">
        <v>95</v>
      </c>
      <c r="T7" s="45" t="s">
        <v>95</v>
      </c>
      <c r="U7" s="65">
        <v>70426923.579999998</v>
      </c>
      <c r="V7" s="43" t="s">
        <v>95</v>
      </c>
      <c r="W7" s="43" t="s">
        <v>95</v>
      </c>
      <c r="X7" s="43" t="s">
        <v>95</v>
      </c>
      <c r="Y7" s="43" t="s">
        <v>95</v>
      </c>
      <c r="Z7" s="45" t="s">
        <v>95</v>
      </c>
    </row>
    <row r="8" spans="1:26" x14ac:dyDescent="0.3">
      <c r="B8" s="47">
        <v>1969</v>
      </c>
      <c r="C8" s="63">
        <v>18037167.920000002</v>
      </c>
      <c r="D8" s="43" t="s">
        <v>95</v>
      </c>
      <c r="E8" s="43" t="s">
        <v>95</v>
      </c>
      <c r="F8" s="43" t="s">
        <v>95</v>
      </c>
      <c r="G8" s="43" t="s">
        <v>95</v>
      </c>
      <c r="H8" s="45" t="s">
        <v>95</v>
      </c>
      <c r="I8" s="63">
        <v>19628921.210000001</v>
      </c>
      <c r="J8" s="43" t="s">
        <v>95</v>
      </c>
      <c r="K8" s="43" t="s">
        <v>95</v>
      </c>
      <c r="L8" s="43" t="s">
        <v>95</v>
      </c>
      <c r="M8" s="43" t="s">
        <v>95</v>
      </c>
      <c r="N8" s="45" t="s">
        <v>95</v>
      </c>
      <c r="O8" s="65">
        <f t="shared" si="0"/>
        <v>-1591753.2899999991</v>
      </c>
      <c r="P8" s="43" t="s">
        <v>95</v>
      </c>
      <c r="Q8" s="43" t="s">
        <v>95</v>
      </c>
      <c r="R8" s="43" t="s">
        <v>95</v>
      </c>
      <c r="S8" s="43" t="s">
        <v>95</v>
      </c>
      <c r="T8" s="45" t="s">
        <v>95</v>
      </c>
      <c r="U8" s="65">
        <v>70190079.709999993</v>
      </c>
      <c r="V8" s="43" t="s">
        <v>95</v>
      </c>
      <c r="W8" s="43" t="s">
        <v>95</v>
      </c>
      <c r="X8" s="43" t="s">
        <v>95</v>
      </c>
      <c r="Y8" s="43" t="s">
        <v>95</v>
      </c>
      <c r="Z8" s="45" t="s">
        <v>95</v>
      </c>
    </row>
    <row r="9" spans="1:26" x14ac:dyDescent="0.3">
      <c r="B9" s="47">
        <v>1970</v>
      </c>
      <c r="C9" s="63">
        <v>18633245.629999999</v>
      </c>
      <c r="D9" s="66">
        <v>9135658.4900000002</v>
      </c>
      <c r="E9" s="66">
        <v>5723035.6299999999</v>
      </c>
      <c r="F9" s="66">
        <v>2128106.77</v>
      </c>
      <c r="G9" s="43" t="s">
        <v>95</v>
      </c>
      <c r="H9" s="45" t="s">
        <v>95</v>
      </c>
      <c r="I9" s="63">
        <v>19302263.100000001</v>
      </c>
      <c r="J9" s="66">
        <v>9883851.5500000007</v>
      </c>
      <c r="K9" s="66">
        <v>5511710.0899999999</v>
      </c>
      <c r="L9" s="66">
        <v>2246497.89</v>
      </c>
      <c r="M9" s="43" t="s">
        <v>95</v>
      </c>
      <c r="N9" s="45" t="s">
        <v>95</v>
      </c>
      <c r="O9" s="65">
        <f t="shared" si="0"/>
        <v>-669017.47000000253</v>
      </c>
      <c r="P9" s="35">
        <f t="shared" si="0"/>
        <v>-748193.06000000052</v>
      </c>
      <c r="Q9" s="35">
        <f t="shared" si="0"/>
        <v>211325.54000000004</v>
      </c>
      <c r="R9" s="35">
        <f t="shared" si="0"/>
        <v>-118391.12000000011</v>
      </c>
      <c r="S9" s="43" t="s">
        <v>95</v>
      </c>
      <c r="T9" s="45" t="s">
        <v>95</v>
      </c>
      <c r="U9" s="65">
        <v>70071507.069999993</v>
      </c>
      <c r="V9" s="35">
        <v>51495045.280000001</v>
      </c>
      <c r="W9" s="35">
        <v>9597514.9800000004</v>
      </c>
      <c r="X9" s="35">
        <v>4104635.45</v>
      </c>
      <c r="Y9" s="43" t="s">
        <v>95</v>
      </c>
      <c r="Z9" s="45" t="s">
        <v>95</v>
      </c>
    </row>
    <row r="10" spans="1:26" x14ac:dyDescent="0.3">
      <c r="B10" s="47">
        <v>1971</v>
      </c>
      <c r="C10" s="63">
        <v>19477845.859999999</v>
      </c>
      <c r="D10" s="66">
        <v>9613380.6500000004</v>
      </c>
      <c r="E10" s="66">
        <v>5695425.1399999997</v>
      </c>
      <c r="F10" s="66">
        <v>2220249.94</v>
      </c>
      <c r="G10" s="43" t="s">
        <v>95</v>
      </c>
      <c r="H10" s="45" t="s">
        <v>95</v>
      </c>
      <c r="I10" s="63">
        <v>19584775.739999998</v>
      </c>
      <c r="J10" s="66">
        <v>9865652.7899999991</v>
      </c>
      <c r="K10" s="66">
        <v>5458266.3399999999</v>
      </c>
      <c r="L10" s="66">
        <v>2293984.9300000002</v>
      </c>
      <c r="M10" s="43" t="s">
        <v>95</v>
      </c>
      <c r="N10" s="45" t="s">
        <v>95</v>
      </c>
      <c r="O10" s="65">
        <f t="shared" si="0"/>
        <v>-106929.87999999896</v>
      </c>
      <c r="P10" s="35">
        <f t="shared" si="0"/>
        <v>-252272.13999999873</v>
      </c>
      <c r="Q10" s="35">
        <f t="shared" si="0"/>
        <v>237158.79999999981</v>
      </c>
      <c r="R10" s="35">
        <f t="shared" si="0"/>
        <v>-73734.990000000224</v>
      </c>
      <c r="S10" s="43" t="s">
        <v>95</v>
      </c>
      <c r="T10" s="45" t="s">
        <v>95</v>
      </c>
      <c r="U10" s="65">
        <v>68877132.370000005</v>
      </c>
      <c r="V10" s="35">
        <v>49995139.530000001</v>
      </c>
      <c r="W10" s="35">
        <v>9154747.9700000007</v>
      </c>
      <c r="X10" s="35">
        <v>4217559.43</v>
      </c>
      <c r="Y10" s="43" t="s">
        <v>95</v>
      </c>
      <c r="Z10" s="45" t="s">
        <v>95</v>
      </c>
    </row>
    <row r="11" spans="1:26" x14ac:dyDescent="0.3">
      <c r="B11" s="47">
        <v>1972</v>
      </c>
      <c r="C11" s="63">
        <v>18469069.640000001</v>
      </c>
      <c r="D11" s="66">
        <v>8203632.2400000002</v>
      </c>
      <c r="E11" s="66">
        <v>5627709.9400000004</v>
      </c>
      <c r="F11" s="66">
        <v>2450489.63</v>
      </c>
      <c r="G11" s="43" t="s">
        <v>95</v>
      </c>
      <c r="H11" s="45" t="s">
        <v>95</v>
      </c>
      <c r="I11" s="63">
        <v>18180429.440000001</v>
      </c>
      <c r="J11" s="66">
        <v>8066036.9900000002</v>
      </c>
      <c r="K11" s="66">
        <v>5450785.79</v>
      </c>
      <c r="L11" s="66">
        <v>2511872.59</v>
      </c>
      <c r="M11" s="43" t="s">
        <v>95</v>
      </c>
      <c r="N11" s="45" t="s">
        <v>95</v>
      </c>
      <c r="O11" s="65">
        <f t="shared" si="0"/>
        <v>288640.19999999925</v>
      </c>
      <c r="P11" s="35">
        <f t="shared" si="0"/>
        <v>137595.25</v>
      </c>
      <c r="Q11" s="35">
        <f t="shared" si="0"/>
        <v>176924.15000000037</v>
      </c>
      <c r="R11" s="35">
        <f t="shared" si="0"/>
        <v>-61382.959999999963</v>
      </c>
      <c r="S11" s="43" t="s">
        <v>95</v>
      </c>
      <c r="T11" s="45" t="s">
        <v>95</v>
      </c>
      <c r="U11" s="65">
        <v>68113024.010000005</v>
      </c>
      <c r="V11" s="35">
        <v>46909271.170000002</v>
      </c>
      <c r="W11" s="35">
        <v>9202523.0199999996</v>
      </c>
      <c r="X11" s="35">
        <v>4976933.9800000004</v>
      </c>
      <c r="Y11" s="43" t="s">
        <v>95</v>
      </c>
      <c r="Z11" s="45" t="s">
        <v>95</v>
      </c>
    </row>
    <row r="12" spans="1:26" x14ac:dyDescent="0.3">
      <c r="B12" s="47">
        <v>1973</v>
      </c>
      <c r="C12" s="63">
        <v>17267184.210000001</v>
      </c>
      <c r="D12" s="66">
        <v>7904820.8300000001</v>
      </c>
      <c r="E12" s="66">
        <v>5320282.7</v>
      </c>
      <c r="F12" s="66">
        <v>2446679.66</v>
      </c>
      <c r="G12" s="43" t="s">
        <v>95</v>
      </c>
      <c r="H12" s="45" t="s">
        <v>95</v>
      </c>
      <c r="I12" s="63">
        <v>16669189.810000001</v>
      </c>
      <c r="J12" s="66">
        <v>7664605.5499999998</v>
      </c>
      <c r="K12" s="66">
        <v>5105050.6100000003</v>
      </c>
      <c r="L12" s="66">
        <v>2378230.39</v>
      </c>
      <c r="M12" s="43" t="s">
        <v>95</v>
      </c>
      <c r="N12" s="45" t="s">
        <v>95</v>
      </c>
      <c r="O12" s="65">
        <f t="shared" si="0"/>
        <v>597994.40000000037</v>
      </c>
      <c r="P12" s="35">
        <f t="shared" si="0"/>
        <v>240215.28000000026</v>
      </c>
      <c r="Q12" s="35">
        <f t="shared" si="0"/>
        <v>215232.08999999985</v>
      </c>
      <c r="R12" s="35">
        <f t="shared" si="0"/>
        <v>68449.270000000019</v>
      </c>
      <c r="S12" s="43" t="s">
        <v>95</v>
      </c>
      <c r="T12" s="45" t="s">
        <v>95</v>
      </c>
      <c r="U12" s="65">
        <v>67104395.149999999</v>
      </c>
      <c r="V12" s="35">
        <v>47584507.229999997</v>
      </c>
      <c r="W12" s="35">
        <v>9102772.3599999994</v>
      </c>
      <c r="X12" s="35">
        <v>5221429.45</v>
      </c>
      <c r="Y12" s="43" t="s">
        <v>95</v>
      </c>
      <c r="Z12" s="45" t="s">
        <v>95</v>
      </c>
    </row>
    <row r="13" spans="1:26" x14ac:dyDescent="0.3">
      <c r="B13" s="47">
        <v>1974</v>
      </c>
      <c r="C13" s="63">
        <v>18099972.23</v>
      </c>
      <c r="D13" s="66">
        <v>9404441.6999999993</v>
      </c>
      <c r="E13" s="66">
        <v>5557204.9299999997</v>
      </c>
      <c r="F13" s="66">
        <v>2453899.73</v>
      </c>
      <c r="G13" s="43" t="s">
        <v>95</v>
      </c>
      <c r="H13" s="45" t="s">
        <v>95</v>
      </c>
      <c r="I13" s="63">
        <v>17722214.699999999</v>
      </c>
      <c r="J13" s="66">
        <v>9246735.8300000001</v>
      </c>
      <c r="K13" s="66">
        <v>5338600.7300000004</v>
      </c>
      <c r="L13" s="66">
        <v>2467898.73</v>
      </c>
      <c r="M13" s="43" t="s">
        <v>95</v>
      </c>
      <c r="N13" s="45" t="s">
        <v>95</v>
      </c>
      <c r="O13" s="65">
        <f t="shared" si="0"/>
        <v>377757.53000000119</v>
      </c>
      <c r="P13" s="35">
        <f t="shared" si="0"/>
        <v>157705.86999999918</v>
      </c>
      <c r="Q13" s="35">
        <f t="shared" si="0"/>
        <v>218604.19999999925</v>
      </c>
      <c r="R13" s="35">
        <f t="shared" si="0"/>
        <v>-13999</v>
      </c>
      <c r="S13" s="43" t="s">
        <v>95</v>
      </c>
      <c r="T13" s="45" t="s">
        <v>95</v>
      </c>
      <c r="U13" s="65">
        <v>66222177.490000002</v>
      </c>
      <c r="V13" s="35">
        <v>49973870.829999998</v>
      </c>
      <c r="W13" s="35">
        <v>9335690.1400000006</v>
      </c>
      <c r="X13" s="35">
        <v>4993367.1100000003</v>
      </c>
      <c r="Y13" s="43" t="s">
        <v>95</v>
      </c>
      <c r="Z13" s="45" t="s">
        <v>95</v>
      </c>
    </row>
    <row r="14" spans="1:26" x14ac:dyDescent="0.3">
      <c r="B14" s="47">
        <v>1975</v>
      </c>
      <c r="C14" s="63">
        <v>19070237.059999999</v>
      </c>
      <c r="D14" s="66">
        <v>10161569.390000001</v>
      </c>
      <c r="E14" s="66">
        <v>5532630.2999999998</v>
      </c>
      <c r="F14" s="66">
        <v>2557952.64</v>
      </c>
      <c r="G14" s="43" t="s">
        <v>95</v>
      </c>
      <c r="H14" s="45" t="s">
        <v>95</v>
      </c>
      <c r="I14" s="63">
        <v>16834722.600000001</v>
      </c>
      <c r="J14" s="66">
        <v>8821608.5199999996</v>
      </c>
      <c r="K14" s="66">
        <v>4806151.0199999996</v>
      </c>
      <c r="L14" s="66">
        <v>2443815.5699999998</v>
      </c>
      <c r="M14" s="43" t="s">
        <v>95</v>
      </c>
      <c r="N14" s="45" t="s">
        <v>95</v>
      </c>
      <c r="O14" s="65">
        <f t="shared" si="0"/>
        <v>2235514.4599999972</v>
      </c>
      <c r="P14" s="35">
        <f t="shared" si="0"/>
        <v>1339960.870000001</v>
      </c>
      <c r="Q14" s="35">
        <f t="shared" si="0"/>
        <v>726479.28000000026</v>
      </c>
      <c r="R14" s="35">
        <f t="shared" si="0"/>
        <v>114137.0700000003</v>
      </c>
      <c r="S14" s="43" t="s">
        <v>95</v>
      </c>
      <c r="T14" s="45" t="s">
        <v>95</v>
      </c>
      <c r="U14" s="65">
        <v>65200101.100000001</v>
      </c>
      <c r="V14" s="35">
        <v>48607313.259999998</v>
      </c>
      <c r="W14" s="35">
        <v>9308080.7699999996</v>
      </c>
      <c r="X14" s="35">
        <v>4924369.0599999996</v>
      </c>
      <c r="Y14" s="43" t="s">
        <v>95</v>
      </c>
      <c r="Z14" s="45" t="s">
        <v>95</v>
      </c>
    </row>
    <row r="15" spans="1:26" x14ac:dyDescent="0.3">
      <c r="B15" s="47">
        <v>1976</v>
      </c>
      <c r="C15" s="63">
        <v>17668448.960000001</v>
      </c>
      <c r="D15" s="66">
        <v>9202165.8399999999</v>
      </c>
      <c r="E15" s="66">
        <v>5337609.67</v>
      </c>
      <c r="F15" s="66">
        <v>2295585.71</v>
      </c>
      <c r="G15" s="43" t="s">
        <v>95</v>
      </c>
      <c r="H15" s="45" t="s">
        <v>95</v>
      </c>
      <c r="I15" s="63">
        <v>15862431.59</v>
      </c>
      <c r="J15" s="66">
        <v>8185821.9100000001</v>
      </c>
      <c r="K15" s="66">
        <v>4741166.49</v>
      </c>
      <c r="L15" s="66">
        <v>2147575.85</v>
      </c>
      <c r="M15" s="43" t="s">
        <v>95</v>
      </c>
      <c r="N15" s="45" t="s">
        <v>95</v>
      </c>
      <c r="O15" s="65">
        <f t="shared" si="0"/>
        <v>1806017.370000001</v>
      </c>
      <c r="P15" s="35">
        <f t="shared" si="0"/>
        <v>1016343.9299999997</v>
      </c>
      <c r="Q15" s="35">
        <f t="shared" si="0"/>
        <v>596443.1799999997</v>
      </c>
      <c r="R15" s="35">
        <f t="shared" si="0"/>
        <v>148009.85999999987</v>
      </c>
      <c r="S15" s="43" t="s">
        <v>95</v>
      </c>
      <c r="T15" s="45" t="s">
        <v>95</v>
      </c>
      <c r="U15" s="65">
        <v>64160942.670000002</v>
      </c>
      <c r="V15" s="35">
        <v>47756600.990000002</v>
      </c>
      <c r="W15" s="35">
        <v>9199327.7599999998</v>
      </c>
      <c r="X15" s="35">
        <v>4766059.05</v>
      </c>
      <c r="Y15" s="43" t="s">
        <v>95</v>
      </c>
      <c r="Z15" s="45" t="s">
        <v>95</v>
      </c>
    </row>
    <row r="16" spans="1:26" x14ac:dyDescent="0.3">
      <c r="B16" s="47">
        <v>1977</v>
      </c>
      <c r="C16" s="63">
        <v>17310187.120000001</v>
      </c>
      <c r="D16" s="66">
        <v>8601487.0800000001</v>
      </c>
      <c r="E16" s="66">
        <v>5487237.1799999997</v>
      </c>
      <c r="F16" s="66">
        <v>2286937.67</v>
      </c>
      <c r="G16" s="43" t="s">
        <v>95</v>
      </c>
      <c r="H16" s="45" t="s">
        <v>95</v>
      </c>
      <c r="I16" s="63">
        <v>15889697</v>
      </c>
      <c r="J16" s="66">
        <v>7917049.1900000004</v>
      </c>
      <c r="K16" s="66">
        <v>4833674.0599999996</v>
      </c>
      <c r="L16" s="66">
        <v>2244435.48</v>
      </c>
      <c r="M16" s="43" t="s">
        <v>95</v>
      </c>
      <c r="N16" s="45" t="s">
        <v>95</v>
      </c>
      <c r="O16" s="65">
        <f t="shared" si="0"/>
        <v>1420490.120000001</v>
      </c>
      <c r="P16" s="35">
        <f t="shared" si="0"/>
        <v>684437.88999999966</v>
      </c>
      <c r="Q16" s="35">
        <f t="shared" si="0"/>
        <v>653563.12000000011</v>
      </c>
      <c r="R16" s="35">
        <f t="shared" si="0"/>
        <v>42502.189999999944</v>
      </c>
      <c r="S16" s="43" t="s">
        <v>95</v>
      </c>
      <c r="T16" s="45" t="s">
        <v>95</v>
      </c>
      <c r="U16" s="65">
        <v>63304745.549999997</v>
      </c>
      <c r="V16" s="35">
        <v>46353392.939999998</v>
      </c>
      <c r="W16" s="35">
        <v>9148194.7799999993</v>
      </c>
      <c r="X16" s="35">
        <v>5027453.4400000004</v>
      </c>
      <c r="Y16" s="43" t="s">
        <v>95</v>
      </c>
      <c r="Z16" s="45" t="s">
        <v>95</v>
      </c>
    </row>
    <row r="17" spans="2:26" x14ac:dyDescent="0.3">
      <c r="B17" s="47">
        <v>1978</v>
      </c>
      <c r="C17" s="63">
        <v>16026510.76</v>
      </c>
      <c r="D17" s="66">
        <v>7801344.8499999996</v>
      </c>
      <c r="E17" s="66">
        <v>5167040.1100000003</v>
      </c>
      <c r="F17" s="66">
        <v>2220086.85</v>
      </c>
      <c r="G17" s="43" t="s">
        <v>95</v>
      </c>
      <c r="H17" s="45" t="s">
        <v>95</v>
      </c>
      <c r="I17" s="63">
        <v>14896204.23</v>
      </c>
      <c r="J17" s="66">
        <v>7458408.6699999999</v>
      </c>
      <c r="K17" s="66">
        <v>4464015.01</v>
      </c>
      <c r="L17" s="66">
        <v>2224684.06</v>
      </c>
      <c r="M17" s="43" t="s">
        <v>95</v>
      </c>
      <c r="N17" s="45" t="s">
        <v>95</v>
      </c>
      <c r="O17" s="65">
        <f t="shared" si="0"/>
        <v>1130306.5299999993</v>
      </c>
      <c r="P17" s="35">
        <f t="shared" si="0"/>
        <v>342936.1799999997</v>
      </c>
      <c r="Q17" s="35">
        <f t="shared" si="0"/>
        <v>703025.10000000056</v>
      </c>
      <c r="R17" s="35">
        <f t="shared" si="0"/>
        <v>-4597.2099999999627</v>
      </c>
      <c r="S17" s="43" t="s">
        <v>95</v>
      </c>
      <c r="T17" s="45" t="s">
        <v>95</v>
      </c>
      <c r="U17" s="65">
        <v>62453177.100000001</v>
      </c>
      <c r="V17" s="35">
        <v>45534137.219999999</v>
      </c>
      <c r="W17" s="35">
        <v>9115701.4299999997</v>
      </c>
      <c r="X17" s="35">
        <v>5008792.7</v>
      </c>
      <c r="Y17" s="43" t="s">
        <v>95</v>
      </c>
      <c r="Z17" s="45" t="s">
        <v>95</v>
      </c>
    </row>
    <row r="18" spans="2:26" x14ac:dyDescent="0.3">
      <c r="B18" s="47">
        <v>1979</v>
      </c>
      <c r="C18" s="63">
        <v>15949578.050000001</v>
      </c>
      <c r="D18" s="66">
        <v>7689045.9299999997</v>
      </c>
      <c r="E18" s="66">
        <v>5161366.33</v>
      </c>
      <c r="F18" s="66">
        <v>2340691.7599999998</v>
      </c>
      <c r="G18" s="43" t="s">
        <v>95</v>
      </c>
      <c r="H18" s="45" t="s">
        <v>95</v>
      </c>
      <c r="I18" s="63">
        <v>14724232.810000001</v>
      </c>
      <c r="J18" s="66">
        <v>7343666.2199999997</v>
      </c>
      <c r="K18" s="66">
        <v>4388572.97</v>
      </c>
      <c r="L18" s="66">
        <v>2302876.63</v>
      </c>
      <c r="M18" s="43" t="s">
        <v>95</v>
      </c>
      <c r="N18" s="45" t="s">
        <v>95</v>
      </c>
      <c r="O18" s="65">
        <f t="shared" si="0"/>
        <v>1225345.2400000002</v>
      </c>
      <c r="P18" s="35">
        <f t="shared" si="0"/>
        <v>345379.70999999996</v>
      </c>
      <c r="Q18" s="35">
        <f t="shared" si="0"/>
        <v>772793.36000000034</v>
      </c>
      <c r="R18" s="35">
        <f t="shared" si="0"/>
        <v>37815.129999999888</v>
      </c>
      <c r="S18" s="43" t="s">
        <v>95</v>
      </c>
      <c r="T18" s="45" t="s">
        <v>95</v>
      </c>
      <c r="U18" s="65">
        <v>61803048.789999999</v>
      </c>
      <c r="V18" s="35">
        <v>44660020.039999999</v>
      </c>
      <c r="W18" s="35">
        <v>9029967.9499999993</v>
      </c>
      <c r="X18" s="35">
        <v>5458618.0999999996</v>
      </c>
      <c r="Y18" s="43" t="s">
        <v>95</v>
      </c>
      <c r="Z18" s="45" t="s">
        <v>95</v>
      </c>
    </row>
    <row r="19" spans="2:26" x14ac:dyDescent="0.3">
      <c r="B19" s="47">
        <v>1980</v>
      </c>
      <c r="C19" s="63">
        <v>17589744.280000001</v>
      </c>
      <c r="D19" s="66">
        <v>8855487.5500000007</v>
      </c>
      <c r="E19" s="66">
        <v>5084206.16</v>
      </c>
      <c r="F19" s="66">
        <v>2641425.2799999998</v>
      </c>
      <c r="G19" s="43" t="s">
        <v>95</v>
      </c>
      <c r="H19" s="45" t="s">
        <v>95</v>
      </c>
      <c r="I19" s="63">
        <v>16521215.77</v>
      </c>
      <c r="J19" s="66">
        <v>8464809.1500000004</v>
      </c>
      <c r="K19" s="66">
        <v>4552406.13</v>
      </c>
      <c r="L19" s="66">
        <v>2625328.73</v>
      </c>
      <c r="M19" s="43" t="s">
        <v>95</v>
      </c>
      <c r="N19" s="45" t="s">
        <v>95</v>
      </c>
      <c r="O19" s="65">
        <f t="shared" si="0"/>
        <v>1068528.5100000016</v>
      </c>
      <c r="P19" s="35">
        <f t="shared" si="0"/>
        <v>390678.40000000037</v>
      </c>
      <c r="Q19" s="35">
        <f t="shared" si="0"/>
        <v>531800.03000000026</v>
      </c>
      <c r="R19" s="35">
        <f t="shared" si="0"/>
        <v>16096.549999999814</v>
      </c>
      <c r="S19" s="43" t="s">
        <v>95</v>
      </c>
      <c r="T19" s="45" t="s">
        <v>95</v>
      </c>
      <c r="U19" s="65">
        <v>62989092.68</v>
      </c>
      <c r="V19" s="35">
        <v>45340005.109999999</v>
      </c>
      <c r="W19" s="35">
        <v>9167016.3499999996</v>
      </c>
      <c r="X19" s="35">
        <v>5283855.18</v>
      </c>
      <c r="Y19" s="43" t="s">
        <v>95</v>
      </c>
      <c r="Z19" s="45" t="s">
        <v>95</v>
      </c>
    </row>
    <row r="20" spans="2:26" x14ac:dyDescent="0.3">
      <c r="B20" s="47">
        <v>1981</v>
      </c>
      <c r="C20" s="63">
        <v>18312954.059999999</v>
      </c>
      <c r="D20" s="66">
        <v>9343549.9900000002</v>
      </c>
      <c r="E20" s="66">
        <v>5259730.21</v>
      </c>
      <c r="F20" s="66">
        <v>2701190.21</v>
      </c>
      <c r="G20" s="43" t="s">
        <v>95</v>
      </c>
      <c r="H20" s="45" t="s">
        <v>95</v>
      </c>
      <c r="I20" s="63">
        <v>17906704.420000002</v>
      </c>
      <c r="J20" s="66">
        <v>9205635.4000000004</v>
      </c>
      <c r="K20" s="66">
        <v>4929725.05</v>
      </c>
      <c r="L20" s="66">
        <v>2751972.76</v>
      </c>
      <c r="M20" s="43" t="s">
        <v>95</v>
      </c>
      <c r="N20" s="45" t="s">
        <v>95</v>
      </c>
      <c r="O20" s="65">
        <f t="shared" si="0"/>
        <v>406249.63999999687</v>
      </c>
      <c r="P20" s="35">
        <f t="shared" si="0"/>
        <v>137914.58999999985</v>
      </c>
      <c r="Q20" s="35">
        <f t="shared" si="0"/>
        <v>330005.16000000015</v>
      </c>
      <c r="R20" s="35">
        <f t="shared" si="0"/>
        <v>-50782.549999999814</v>
      </c>
      <c r="S20" s="43" t="s">
        <v>95</v>
      </c>
      <c r="T20" s="45" t="s">
        <v>95</v>
      </c>
      <c r="U20" s="65">
        <v>62556998.420000002</v>
      </c>
      <c r="V20" s="35">
        <v>44894612.18</v>
      </c>
      <c r="W20" s="35">
        <v>9225289.1300000008</v>
      </c>
      <c r="X20" s="35">
        <v>5371224.8700000001</v>
      </c>
      <c r="Y20" s="43" t="s">
        <v>95</v>
      </c>
      <c r="Z20" s="45" t="s">
        <v>95</v>
      </c>
    </row>
    <row r="21" spans="2:26" x14ac:dyDescent="0.3">
      <c r="B21" s="47">
        <v>1982</v>
      </c>
      <c r="C21" s="63">
        <v>19552324.969999999</v>
      </c>
      <c r="D21" s="66">
        <v>9956123.8100000005</v>
      </c>
      <c r="E21" s="66">
        <v>5527273.3799999999</v>
      </c>
      <c r="F21" s="66">
        <v>3019820.36</v>
      </c>
      <c r="G21" s="43" t="s">
        <v>95</v>
      </c>
      <c r="H21" s="45" t="s">
        <v>95</v>
      </c>
      <c r="I21" s="63">
        <v>18953779.23</v>
      </c>
      <c r="J21" s="66">
        <v>9695264.3499999996</v>
      </c>
      <c r="K21" s="66">
        <v>5201522.83</v>
      </c>
      <c r="L21" s="66">
        <v>2979864.66</v>
      </c>
      <c r="M21" s="43" t="s">
        <v>95</v>
      </c>
      <c r="N21" s="45" t="s">
        <v>95</v>
      </c>
      <c r="O21" s="65">
        <f t="shared" si="0"/>
        <v>598545.73999999836</v>
      </c>
      <c r="P21" s="35">
        <f t="shared" si="0"/>
        <v>260859.46000000089</v>
      </c>
      <c r="Q21" s="35">
        <f t="shared" si="0"/>
        <v>325750.54999999981</v>
      </c>
      <c r="R21" s="35">
        <f t="shared" si="0"/>
        <v>39955.699999999721</v>
      </c>
      <c r="S21" s="43" t="s">
        <v>95</v>
      </c>
      <c r="T21" s="45" t="s">
        <v>95</v>
      </c>
      <c r="U21" s="65">
        <v>62474815.859999999</v>
      </c>
      <c r="V21" s="35">
        <v>44454134.969999999</v>
      </c>
      <c r="W21" s="35">
        <v>9303302.7200000007</v>
      </c>
      <c r="X21" s="35">
        <v>5532690.4699999997</v>
      </c>
      <c r="Y21" s="43" t="s">
        <v>95</v>
      </c>
      <c r="Z21" s="45" t="s">
        <v>95</v>
      </c>
    </row>
    <row r="22" spans="2:26" x14ac:dyDescent="0.3">
      <c r="B22" s="47">
        <v>1983</v>
      </c>
      <c r="C22" s="63">
        <v>19898654.82</v>
      </c>
      <c r="D22" s="66">
        <v>10107292.109999999</v>
      </c>
      <c r="E22" s="66">
        <v>5537843.0099999998</v>
      </c>
      <c r="F22" s="66">
        <v>3075939.61</v>
      </c>
      <c r="G22" s="43" t="s">
        <v>95</v>
      </c>
      <c r="H22" s="45" t="s">
        <v>95</v>
      </c>
      <c r="I22" s="63">
        <v>19355510.789999999</v>
      </c>
      <c r="J22" s="66">
        <v>9847135.1500000004</v>
      </c>
      <c r="K22" s="66">
        <v>5280859.18</v>
      </c>
      <c r="L22" s="66">
        <v>3080868.51</v>
      </c>
      <c r="M22" s="43" t="s">
        <v>95</v>
      </c>
      <c r="N22" s="45" t="s">
        <v>95</v>
      </c>
      <c r="O22" s="65">
        <f t="shared" ref="O22:T53" si="1">C22-I22</f>
        <v>543144.03000000119</v>
      </c>
      <c r="P22" s="35">
        <f t="shared" si="1"/>
        <v>260156.95999999903</v>
      </c>
      <c r="Q22" s="35">
        <f t="shared" si="1"/>
        <v>256983.83000000007</v>
      </c>
      <c r="R22" s="35">
        <f t="shared" si="1"/>
        <v>-4928.8999999999069</v>
      </c>
      <c r="S22" s="43" t="s">
        <v>95</v>
      </c>
      <c r="T22" s="45" t="s">
        <v>95</v>
      </c>
      <c r="U22" s="65">
        <v>62314136.439999998</v>
      </c>
      <c r="V22" s="35">
        <v>44190734.210000001</v>
      </c>
      <c r="W22" s="35">
        <v>9287343.2599999998</v>
      </c>
      <c r="X22" s="35">
        <v>5650550.7400000002</v>
      </c>
      <c r="Y22" s="43" t="s">
        <v>95</v>
      </c>
      <c r="Z22" s="45" t="s">
        <v>95</v>
      </c>
    </row>
    <row r="23" spans="2:26" x14ac:dyDescent="0.3">
      <c r="B23" s="47">
        <v>1984</v>
      </c>
      <c r="C23" s="63">
        <v>18880609.079999998</v>
      </c>
      <c r="D23" s="66">
        <v>9072823.7300000004</v>
      </c>
      <c r="E23" s="66">
        <v>5533217.9299999997</v>
      </c>
      <c r="F23" s="66">
        <v>3228978.88</v>
      </c>
      <c r="G23" s="43" t="s">
        <v>95</v>
      </c>
      <c r="H23" s="45" t="s">
        <v>95</v>
      </c>
      <c r="I23" s="63">
        <v>18844626.82</v>
      </c>
      <c r="J23" s="66">
        <v>9242009.9700000007</v>
      </c>
      <c r="K23" s="66">
        <v>5336697.55</v>
      </c>
      <c r="L23" s="66">
        <v>3257108.46</v>
      </c>
      <c r="M23" s="43" t="s">
        <v>95</v>
      </c>
      <c r="N23" s="45" t="s">
        <v>95</v>
      </c>
      <c r="O23" s="65">
        <f t="shared" si="1"/>
        <v>35982.259999997914</v>
      </c>
      <c r="P23" s="35">
        <f t="shared" si="1"/>
        <v>-169186.24000000022</v>
      </c>
      <c r="Q23" s="35">
        <f t="shared" si="1"/>
        <v>196520.37999999989</v>
      </c>
      <c r="R23" s="35">
        <f t="shared" si="1"/>
        <v>-28129.580000000075</v>
      </c>
      <c r="S23" s="43" t="s">
        <v>95</v>
      </c>
      <c r="T23" s="45" t="s">
        <v>95</v>
      </c>
      <c r="U23" s="65">
        <v>62590043.539999999</v>
      </c>
      <c r="V23" s="35">
        <v>43966373.960000001</v>
      </c>
      <c r="W23" s="35">
        <v>9393849.5700000003</v>
      </c>
      <c r="X23" s="35">
        <v>6071004.71</v>
      </c>
      <c r="Y23" s="43" t="s">
        <v>95</v>
      </c>
      <c r="Z23" s="45" t="s">
        <v>95</v>
      </c>
    </row>
    <row r="24" spans="2:26" x14ac:dyDescent="0.3">
      <c r="B24" s="47">
        <v>1985</v>
      </c>
      <c r="C24" s="63">
        <v>18556620.239999998</v>
      </c>
      <c r="D24" s="66">
        <v>8662086.2899999991</v>
      </c>
      <c r="E24" s="66">
        <v>5217590.33</v>
      </c>
      <c r="F24" s="66">
        <v>3501273.61</v>
      </c>
      <c r="G24" s="43" t="s">
        <v>95</v>
      </c>
      <c r="H24" s="45" t="s">
        <v>95</v>
      </c>
      <c r="I24" s="63">
        <v>18503092.57</v>
      </c>
      <c r="J24" s="66">
        <v>8756001.7699999996</v>
      </c>
      <c r="K24" s="66">
        <v>4974937.66</v>
      </c>
      <c r="L24" s="66">
        <v>3595369.56</v>
      </c>
      <c r="M24" s="43" t="s">
        <v>95</v>
      </c>
      <c r="N24" s="45" t="s">
        <v>95</v>
      </c>
      <c r="O24" s="65">
        <f t="shared" si="1"/>
        <v>53527.669999998063</v>
      </c>
      <c r="P24" s="35">
        <f t="shared" si="1"/>
        <v>-93915.480000000447</v>
      </c>
      <c r="Q24" s="35">
        <f t="shared" si="1"/>
        <v>242652.66999999993</v>
      </c>
      <c r="R24" s="35">
        <f t="shared" si="1"/>
        <v>-94095.950000000186</v>
      </c>
      <c r="S24" s="43" t="s">
        <v>95</v>
      </c>
      <c r="T24" s="45" t="s">
        <v>95</v>
      </c>
      <c r="U24" s="65">
        <v>62944595.740000002</v>
      </c>
      <c r="V24" s="35">
        <v>43740708.619999997</v>
      </c>
      <c r="W24" s="35">
        <v>9345753.9800000004</v>
      </c>
      <c r="X24" s="35">
        <v>6470138.8799999999</v>
      </c>
      <c r="Y24" s="43" t="s">
        <v>95</v>
      </c>
      <c r="Z24" s="45" t="s">
        <v>95</v>
      </c>
    </row>
    <row r="25" spans="2:26" x14ac:dyDescent="0.3">
      <c r="B25" s="47">
        <v>1986</v>
      </c>
      <c r="C25" s="63">
        <v>18217268.879999999</v>
      </c>
      <c r="D25" s="66">
        <v>8443427.8800000008</v>
      </c>
      <c r="E25" s="66">
        <v>5173446.9000000004</v>
      </c>
      <c r="F25" s="66">
        <v>3535118.55</v>
      </c>
      <c r="G25" s="43" t="s">
        <v>95</v>
      </c>
      <c r="H25" s="45" t="s">
        <v>95</v>
      </c>
      <c r="I25" s="63">
        <v>18093989.34</v>
      </c>
      <c r="J25" s="66">
        <v>8486898.6999999993</v>
      </c>
      <c r="K25" s="66">
        <v>4982160.46</v>
      </c>
      <c r="L25" s="66">
        <v>3575778.01</v>
      </c>
      <c r="M25" s="43" t="s">
        <v>95</v>
      </c>
      <c r="N25" s="45" t="s">
        <v>95</v>
      </c>
      <c r="O25" s="65">
        <f t="shared" si="1"/>
        <v>123279.53999999911</v>
      </c>
      <c r="P25" s="35">
        <f t="shared" si="1"/>
        <v>-43470.819999998435</v>
      </c>
      <c r="Q25" s="35">
        <f t="shared" si="1"/>
        <v>191286.44000000041</v>
      </c>
      <c r="R25" s="35">
        <f t="shared" si="1"/>
        <v>-40659.459999999963</v>
      </c>
      <c r="S25" s="43" t="s">
        <v>95</v>
      </c>
      <c r="T25" s="45" t="s">
        <v>95</v>
      </c>
      <c r="U25" s="65">
        <v>63079909.740000002</v>
      </c>
      <c r="V25" s="35">
        <v>43784038.020000003</v>
      </c>
      <c r="W25" s="35">
        <v>9450963.8100000005</v>
      </c>
      <c r="X25" s="35">
        <v>6660552.7400000002</v>
      </c>
      <c r="Y25" s="43" t="s">
        <v>95</v>
      </c>
      <c r="Z25" s="45" t="s">
        <v>95</v>
      </c>
    </row>
    <row r="26" spans="2:26" x14ac:dyDescent="0.3">
      <c r="B26" s="47">
        <v>1987</v>
      </c>
      <c r="C26" s="63">
        <v>17686947.760000002</v>
      </c>
      <c r="D26" s="66">
        <v>7637532.2800000003</v>
      </c>
      <c r="E26" s="66">
        <v>5284042.6399999997</v>
      </c>
      <c r="F26" s="66">
        <v>3683761.53</v>
      </c>
      <c r="G26" s="43" t="s">
        <v>95</v>
      </c>
      <c r="H26" s="45" t="s">
        <v>95</v>
      </c>
      <c r="I26" s="63">
        <v>17123290.690000001</v>
      </c>
      <c r="J26" s="66">
        <v>7484770.25</v>
      </c>
      <c r="K26" s="66">
        <v>4906427.43</v>
      </c>
      <c r="L26" s="66">
        <v>3665421.07</v>
      </c>
      <c r="M26" s="43" t="s">
        <v>95</v>
      </c>
      <c r="N26" s="45" t="s">
        <v>95</v>
      </c>
      <c r="O26" s="65">
        <f t="shared" si="1"/>
        <v>563657.0700000003</v>
      </c>
      <c r="P26" s="35">
        <f t="shared" si="1"/>
        <v>152762.03000000026</v>
      </c>
      <c r="Q26" s="35">
        <f t="shared" si="1"/>
        <v>377615.20999999996</v>
      </c>
      <c r="R26" s="35">
        <f t="shared" si="1"/>
        <v>18340.459999999963</v>
      </c>
      <c r="S26" s="43" t="s">
        <v>95</v>
      </c>
      <c r="T26" s="45" t="s">
        <v>95</v>
      </c>
      <c r="U26" s="65">
        <v>63469927.350000001</v>
      </c>
      <c r="V26" s="35">
        <v>43912657.770000003</v>
      </c>
      <c r="W26" s="35">
        <v>9564670.1099999994</v>
      </c>
      <c r="X26" s="35">
        <v>6821721.1399999997</v>
      </c>
      <c r="Y26" s="43" t="s">
        <v>95</v>
      </c>
      <c r="Z26" s="45" t="s">
        <v>95</v>
      </c>
    </row>
    <row r="27" spans="2:26" x14ac:dyDescent="0.3">
      <c r="B27" s="47">
        <v>1988</v>
      </c>
      <c r="C27" s="63">
        <v>17835489.43</v>
      </c>
      <c r="D27" s="66">
        <v>7683013</v>
      </c>
      <c r="E27" s="66">
        <v>5227237.76</v>
      </c>
      <c r="F27" s="66">
        <v>3726901.16</v>
      </c>
      <c r="G27" s="43" t="s">
        <v>95</v>
      </c>
      <c r="H27" s="45" t="s">
        <v>95</v>
      </c>
      <c r="I27" s="63">
        <v>17184665.850000001</v>
      </c>
      <c r="J27" s="66">
        <v>7455950.1500000004</v>
      </c>
      <c r="K27" s="66">
        <v>4869143.7</v>
      </c>
      <c r="L27" s="66">
        <v>3728580.24</v>
      </c>
      <c r="M27" s="43" t="s">
        <v>95</v>
      </c>
      <c r="N27" s="45" t="s">
        <v>95</v>
      </c>
      <c r="O27" s="65">
        <f t="shared" si="1"/>
        <v>650823.57999999821</v>
      </c>
      <c r="P27" s="35">
        <f t="shared" si="1"/>
        <v>227062.84999999963</v>
      </c>
      <c r="Q27" s="35">
        <f t="shared" si="1"/>
        <v>358094.05999999959</v>
      </c>
      <c r="R27" s="35">
        <f t="shared" si="1"/>
        <v>-1679.0800000000745</v>
      </c>
      <c r="S27" s="43" t="s">
        <v>95</v>
      </c>
      <c r="T27" s="45" t="s">
        <v>95</v>
      </c>
      <c r="U27" s="65">
        <v>63891725.759999998</v>
      </c>
      <c r="V27" s="35">
        <v>43937939.890000001</v>
      </c>
      <c r="W27" s="35">
        <v>9718023.7599999998</v>
      </c>
      <c r="X27" s="35">
        <v>7014333.3499999996</v>
      </c>
      <c r="Y27" s="43" t="s">
        <v>95</v>
      </c>
      <c r="Z27" s="45" t="s">
        <v>95</v>
      </c>
    </row>
    <row r="28" spans="2:26" x14ac:dyDescent="0.3">
      <c r="B28" s="47">
        <v>1989</v>
      </c>
      <c r="C28" s="63">
        <v>17885523.600000001</v>
      </c>
      <c r="D28" s="66">
        <v>7601734.3499999996</v>
      </c>
      <c r="E28" s="66">
        <v>5476565.4400000004</v>
      </c>
      <c r="F28" s="66">
        <v>3759127.59</v>
      </c>
      <c r="G28" s="43" t="s">
        <v>95</v>
      </c>
      <c r="H28" s="45" t="s">
        <v>95</v>
      </c>
      <c r="I28" s="63">
        <v>17226635.199999999</v>
      </c>
      <c r="J28" s="66">
        <v>7521351.6900000004</v>
      </c>
      <c r="K28" s="66">
        <v>4928553.96</v>
      </c>
      <c r="L28" s="66">
        <v>3733930.91</v>
      </c>
      <c r="M28" s="43" t="s">
        <v>95</v>
      </c>
      <c r="N28" s="45" t="s">
        <v>95</v>
      </c>
      <c r="O28" s="65">
        <f t="shared" si="1"/>
        <v>658888.40000000224</v>
      </c>
      <c r="P28" s="35">
        <f t="shared" si="1"/>
        <v>80382.659999999218</v>
      </c>
      <c r="Q28" s="35">
        <f t="shared" si="1"/>
        <v>548011.48000000045</v>
      </c>
      <c r="R28" s="35">
        <f t="shared" si="1"/>
        <v>25196.679999999702</v>
      </c>
      <c r="S28" s="43" t="s">
        <v>95</v>
      </c>
      <c r="T28" s="45" t="s">
        <v>95</v>
      </c>
      <c r="U28" s="65">
        <v>64303034.950000003</v>
      </c>
      <c r="V28" s="35">
        <v>43941421.409999996</v>
      </c>
      <c r="W28" s="35">
        <v>9887434.1899999995</v>
      </c>
      <c r="X28" s="35">
        <v>7206783.6200000001</v>
      </c>
      <c r="Y28" s="43" t="s">
        <v>95</v>
      </c>
      <c r="Z28" s="45" t="s">
        <v>95</v>
      </c>
    </row>
    <row r="29" spans="2:26" x14ac:dyDescent="0.3">
      <c r="B29" s="47">
        <v>1990</v>
      </c>
      <c r="C29" s="63">
        <v>18751175.760000002</v>
      </c>
      <c r="D29" s="66">
        <v>8102652.75</v>
      </c>
      <c r="E29" s="66">
        <v>5507321.2599999998</v>
      </c>
      <c r="F29" s="66">
        <v>4038395.34</v>
      </c>
      <c r="G29" s="43" t="s">
        <v>95</v>
      </c>
      <c r="H29" s="45" t="s">
        <v>95</v>
      </c>
      <c r="I29" s="63">
        <v>18144908.48</v>
      </c>
      <c r="J29" s="66">
        <v>8071961.0800000001</v>
      </c>
      <c r="K29" s="66">
        <v>4973122.07</v>
      </c>
      <c r="L29" s="66">
        <v>4045595.94</v>
      </c>
      <c r="M29" s="43" t="s">
        <v>95</v>
      </c>
      <c r="N29" s="45" t="s">
        <v>95</v>
      </c>
      <c r="O29" s="65">
        <f t="shared" si="1"/>
        <v>606267.28000000119</v>
      </c>
      <c r="P29" s="35">
        <f t="shared" si="1"/>
        <v>30691.669999999925</v>
      </c>
      <c r="Q29" s="35">
        <f t="shared" si="1"/>
        <v>534199.18999999948</v>
      </c>
      <c r="R29" s="35">
        <f t="shared" si="1"/>
        <v>-7200.6000000000931</v>
      </c>
      <c r="S29" s="43" t="s">
        <v>95</v>
      </c>
      <c r="T29" s="45" t="s">
        <v>95</v>
      </c>
      <c r="U29" s="65">
        <v>65269274.219999999</v>
      </c>
      <c r="V29" s="35">
        <v>44058647.310000002</v>
      </c>
      <c r="W29" s="35">
        <v>10037996.66</v>
      </c>
      <c r="X29" s="35">
        <v>7483308.5</v>
      </c>
      <c r="Y29" s="43" t="s">
        <v>95</v>
      </c>
      <c r="Z29" s="45" t="s">
        <v>95</v>
      </c>
    </row>
    <row r="30" spans="2:26" x14ac:dyDescent="0.3">
      <c r="B30" s="47">
        <v>1991</v>
      </c>
      <c r="C30" s="63">
        <v>20032814.510000002</v>
      </c>
      <c r="D30" s="66">
        <v>8695300.9399999995</v>
      </c>
      <c r="E30" s="66">
        <v>5715897.8300000001</v>
      </c>
      <c r="F30" s="66">
        <v>4433829.8</v>
      </c>
      <c r="G30" s="43" t="s">
        <v>95</v>
      </c>
      <c r="H30" s="45" t="s">
        <v>95</v>
      </c>
      <c r="I30" s="63">
        <v>18435349.760000002</v>
      </c>
      <c r="J30" s="66">
        <v>8006878.6100000003</v>
      </c>
      <c r="K30" s="66">
        <v>5076268.72</v>
      </c>
      <c r="L30" s="66">
        <v>4253279.3099999996</v>
      </c>
      <c r="M30" s="43" t="s">
        <v>95</v>
      </c>
      <c r="N30" s="45" t="s">
        <v>95</v>
      </c>
      <c r="O30" s="65">
        <f t="shared" si="1"/>
        <v>1597464.75</v>
      </c>
      <c r="P30" s="35">
        <f t="shared" si="1"/>
        <v>688422.32999999914</v>
      </c>
      <c r="Q30" s="35">
        <f t="shared" si="1"/>
        <v>639629.11000000034</v>
      </c>
      <c r="R30" s="35">
        <f t="shared" si="1"/>
        <v>180550.49000000022</v>
      </c>
      <c r="S30" s="43" t="s">
        <v>95</v>
      </c>
      <c r="T30" s="45" t="s">
        <v>95</v>
      </c>
      <c r="U30" s="65">
        <v>66113795</v>
      </c>
      <c r="V30" s="35">
        <v>44561906.409999996</v>
      </c>
      <c r="W30" s="35">
        <v>10207853.76</v>
      </c>
      <c r="X30" s="35">
        <v>7669916.6600000001</v>
      </c>
      <c r="Y30" s="43" t="s">
        <v>95</v>
      </c>
      <c r="Z30" s="45" t="s">
        <v>95</v>
      </c>
    </row>
    <row r="31" spans="2:26" x14ac:dyDescent="0.3">
      <c r="B31" s="47">
        <v>1992</v>
      </c>
      <c r="C31" s="63">
        <v>20275429.710000001</v>
      </c>
      <c r="D31" s="66">
        <v>8752523.3100000005</v>
      </c>
      <c r="E31" s="66">
        <v>5967602.1299999999</v>
      </c>
      <c r="F31" s="66">
        <v>4467965.59</v>
      </c>
      <c r="G31" s="43" t="s">
        <v>95</v>
      </c>
      <c r="H31" s="45" t="s">
        <v>95</v>
      </c>
      <c r="I31" s="63">
        <v>18673860.920000002</v>
      </c>
      <c r="J31" s="66">
        <v>8054975.7300000004</v>
      </c>
      <c r="K31" s="66">
        <v>5287342.16</v>
      </c>
      <c r="L31" s="66">
        <v>4304236.75</v>
      </c>
      <c r="M31" s="43" t="s">
        <v>95</v>
      </c>
      <c r="N31" s="45" t="s">
        <v>95</v>
      </c>
      <c r="O31" s="65">
        <f t="shared" si="1"/>
        <v>1601568.7899999991</v>
      </c>
      <c r="P31" s="35">
        <f t="shared" si="1"/>
        <v>697547.58000000007</v>
      </c>
      <c r="Q31" s="35">
        <f t="shared" si="1"/>
        <v>680259.96999999974</v>
      </c>
      <c r="R31" s="35">
        <f t="shared" si="1"/>
        <v>163728.83999999985</v>
      </c>
      <c r="S31" s="43" t="s">
        <v>95</v>
      </c>
      <c r="T31" s="45" t="s">
        <v>95</v>
      </c>
      <c r="U31" s="65">
        <v>67062194.770000003</v>
      </c>
      <c r="V31" s="35">
        <v>45094182.200000003</v>
      </c>
      <c r="W31" s="35">
        <v>10571892.210000001</v>
      </c>
      <c r="X31" s="35">
        <v>7834867.2199999997</v>
      </c>
      <c r="Y31" s="43" t="s">
        <v>95</v>
      </c>
      <c r="Z31" s="45" t="s">
        <v>95</v>
      </c>
    </row>
    <row r="32" spans="2:26" x14ac:dyDescent="0.3">
      <c r="B32" s="47">
        <v>1993</v>
      </c>
      <c r="C32" s="63">
        <v>22010130.190000001</v>
      </c>
      <c r="D32" s="66">
        <v>9145538.2300000004</v>
      </c>
      <c r="E32" s="66">
        <v>6291733.1900000004</v>
      </c>
      <c r="F32" s="66">
        <v>5471101.9299999997</v>
      </c>
      <c r="G32" s="43" t="s">
        <v>95</v>
      </c>
      <c r="H32" s="45" t="s">
        <v>95</v>
      </c>
      <c r="I32" s="63">
        <v>20561492.350000001</v>
      </c>
      <c r="J32" s="66">
        <v>8561139.25</v>
      </c>
      <c r="K32" s="66">
        <v>5698875.2699999996</v>
      </c>
      <c r="L32" s="66">
        <v>5257711.54</v>
      </c>
      <c r="M32" s="43" t="s">
        <v>95</v>
      </c>
      <c r="N32" s="45" t="s">
        <v>95</v>
      </c>
      <c r="O32" s="65">
        <f t="shared" si="1"/>
        <v>1448637.8399999999</v>
      </c>
      <c r="P32" s="35">
        <f t="shared" si="1"/>
        <v>584398.98000000045</v>
      </c>
      <c r="Q32" s="35">
        <f t="shared" si="1"/>
        <v>592857.92000000086</v>
      </c>
      <c r="R32" s="35">
        <f t="shared" si="1"/>
        <v>213390.38999999966</v>
      </c>
      <c r="S32" s="43" t="s">
        <v>95</v>
      </c>
      <c r="T32" s="45" t="s">
        <v>95</v>
      </c>
      <c r="U32" s="65">
        <v>69738597.25</v>
      </c>
      <c r="V32" s="35">
        <v>45879291.450000003</v>
      </c>
      <c r="W32" s="35">
        <v>10976677.15</v>
      </c>
      <c r="X32" s="35">
        <v>9536589.7699999996</v>
      </c>
      <c r="Y32" s="43" t="s">
        <v>95</v>
      </c>
      <c r="Z32" s="45" t="s">
        <v>95</v>
      </c>
    </row>
    <row r="33" spans="2:26" x14ac:dyDescent="0.3">
      <c r="B33" s="47">
        <v>1994</v>
      </c>
      <c r="C33" s="63">
        <v>21398140.739999998</v>
      </c>
      <c r="D33" s="66">
        <v>8873140.9199999999</v>
      </c>
      <c r="E33" s="66">
        <v>6142871.9900000002</v>
      </c>
      <c r="F33" s="66">
        <v>5599552.2300000004</v>
      </c>
      <c r="G33" s="43" t="s">
        <v>95</v>
      </c>
      <c r="H33" s="45" t="s">
        <v>95</v>
      </c>
      <c r="I33" s="63">
        <v>18942460.800000001</v>
      </c>
      <c r="J33" s="66">
        <v>7985586.2199999997</v>
      </c>
      <c r="K33" s="66">
        <v>5041598.01</v>
      </c>
      <c r="L33" s="66">
        <v>5162730.41</v>
      </c>
      <c r="M33" s="43" t="s">
        <v>95</v>
      </c>
      <c r="N33" s="45" t="s">
        <v>95</v>
      </c>
      <c r="O33" s="65">
        <f t="shared" si="1"/>
        <v>2455679.9399999976</v>
      </c>
      <c r="P33" s="35">
        <f t="shared" si="1"/>
        <v>887554.70000000019</v>
      </c>
      <c r="Q33" s="35">
        <f t="shared" si="1"/>
        <v>1101273.9800000004</v>
      </c>
      <c r="R33" s="35">
        <f t="shared" si="1"/>
        <v>436821.8200000003</v>
      </c>
      <c r="S33" s="43" t="s">
        <v>95</v>
      </c>
      <c r="T33" s="45" t="s">
        <v>95</v>
      </c>
      <c r="U33" s="65">
        <v>70496943.469999999</v>
      </c>
      <c r="V33" s="35">
        <v>46754873.939999998</v>
      </c>
      <c r="W33" s="35">
        <v>11224457.699999999</v>
      </c>
      <c r="X33" s="35">
        <v>9900228.9299999997</v>
      </c>
      <c r="Y33" s="43" t="s">
        <v>95</v>
      </c>
      <c r="Z33" s="45" t="s">
        <v>95</v>
      </c>
    </row>
    <row r="34" spans="2:26" x14ac:dyDescent="0.3">
      <c r="B34" s="47">
        <v>1995</v>
      </c>
      <c r="C34" s="63">
        <v>20903259.199999999</v>
      </c>
      <c r="D34" s="66">
        <v>7828533.0499999998</v>
      </c>
      <c r="E34" s="66">
        <v>5924922.6600000001</v>
      </c>
      <c r="F34" s="66">
        <v>5827702.6600000001</v>
      </c>
      <c r="G34" s="43" t="s">
        <v>95</v>
      </c>
      <c r="H34" s="45" t="s">
        <v>95</v>
      </c>
      <c r="I34" s="63">
        <v>17588156.039999999</v>
      </c>
      <c r="J34" s="66">
        <v>6451180.3499999996</v>
      </c>
      <c r="K34" s="66">
        <v>4822649.46</v>
      </c>
      <c r="L34" s="66">
        <v>5199421.97</v>
      </c>
      <c r="M34" s="43" t="s">
        <v>95</v>
      </c>
      <c r="N34" s="45" t="s">
        <v>95</v>
      </c>
      <c r="O34" s="65">
        <f t="shared" si="1"/>
        <v>3315103.16</v>
      </c>
      <c r="P34" s="35">
        <f t="shared" si="1"/>
        <v>1377352.7000000002</v>
      </c>
      <c r="Q34" s="35">
        <f t="shared" si="1"/>
        <v>1102273.2000000002</v>
      </c>
      <c r="R34" s="35">
        <f t="shared" si="1"/>
        <v>628280.69000000041</v>
      </c>
      <c r="S34" s="43" t="s">
        <v>95</v>
      </c>
      <c r="T34" s="45" t="s">
        <v>95</v>
      </c>
      <c r="U34" s="65">
        <v>71142195.159999996</v>
      </c>
      <c r="V34" s="35">
        <v>45809457.729999997</v>
      </c>
      <c r="W34" s="35">
        <v>11210423.18</v>
      </c>
      <c r="X34" s="35">
        <v>10306591.949999999</v>
      </c>
      <c r="Y34" s="43" t="s">
        <v>95</v>
      </c>
      <c r="Z34" s="45" t="s">
        <v>95</v>
      </c>
    </row>
    <row r="35" spans="2:26" x14ac:dyDescent="0.3">
      <c r="B35" s="47">
        <v>1996</v>
      </c>
      <c r="C35" s="63">
        <v>20382462.57</v>
      </c>
      <c r="D35" s="66">
        <v>7777371.1600000001</v>
      </c>
      <c r="E35" s="66">
        <v>5692657.8600000003</v>
      </c>
      <c r="F35" s="66">
        <v>5745466.0199999996</v>
      </c>
      <c r="G35" s="43" t="s">
        <v>95</v>
      </c>
      <c r="H35" s="45" t="s">
        <v>95</v>
      </c>
      <c r="I35" s="63">
        <v>17300652.07</v>
      </c>
      <c r="J35" s="66">
        <v>6400784.8799999999</v>
      </c>
      <c r="K35" s="66">
        <v>4589102.47</v>
      </c>
      <c r="L35" s="66">
        <v>5269018.01</v>
      </c>
      <c r="M35" s="43" t="s">
        <v>95</v>
      </c>
      <c r="N35" s="45" t="s">
        <v>95</v>
      </c>
      <c r="O35" s="65">
        <f t="shared" si="1"/>
        <v>3081810.5</v>
      </c>
      <c r="P35" s="35">
        <f t="shared" si="1"/>
        <v>1376586.2800000003</v>
      </c>
      <c r="Q35" s="35">
        <f t="shared" si="1"/>
        <v>1103555.3900000006</v>
      </c>
      <c r="R35" s="35">
        <f t="shared" si="1"/>
        <v>476448.00999999978</v>
      </c>
      <c r="S35" s="43" t="s">
        <v>95</v>
      </c>
      <c r="T35" s="45" t="s">
        <v>95</v>
      </c>
      <c r="U35" s="65">
        <v>71222939.950000003</v>
      </c>
      <c r="V35" s="35">
        <v>45650364.590000004</v>
      </c>
      <c r="W35" s="35">
        <v>11079746.439999999</v>
      </c>
      <c r="X35" s="35">
        <v>10599655.130000001</v>
      </c>
      <c r="Y35" s="43" t="s">
        <v>95</v>
      </c>
      <c r="Z35" s="45" t="s">
        <v>95</v>
      </c>
    </row>
    <row r="36" spans="2:26" x14ac:dyDescent="0.3">
      <c r="B36" s="47">
        <v>1997</v>
      </c>
      <c r="C36" s="63">
        <v>19606134.129999999</v>
      </c>
      <c r="D36" s="66">
        <v>7328800.6600000001</v>
      </c>
      <c r="E36" s="66">
        <v>5556860.5</v>
      </c>
      <c r="F36" s="66">
        <v>5618531.4800000004</v>
      </c>
      <c r="G36" s="43" t="s">
        <v>95</v>
      </c>
      <c r="H36" s="45" t="s">
        <v>95</v>
      </c>
      <c r="I36" s="63">
        <v>16714976.939999999</v>
      </c>
      <c r="J36" s="66">
        <v>5979115.4500000002</v>
      </c>
      <c r="K36" s="66">
        <v>4547145.26</v>
      </c>
      <c r="L36" s="66">
        <v>5149518.6100000003</v>
      </c>
      <c r="M36" s="43" t="s">
        <v>95</v>
      </c>
      <c r="N36" s="45" t="s">
        <v>95</v>
      </c>
      <c r="O36" s="65">
        <f t="shared" si="1"/>
        <v>2891157.1899999995</v>
      </c>
      <c r="P36" s="35">
        <f t="shared" si="1"/>
        <v>1349685.21</v>
      </c>
      <c r="Q36" s="35">
        <f t="shared" si="1"/>
        <v>1009715.2400000002</v>
      </c>
      <c r="R36" s="35">
        <f t="shared" si="1"/>
        <v>469012.87000000011</v>
      </c>
      <c r="S36" s="43" t="s">
        <v>95</v>
      </c>
      <c r="T36" s="45" t="s">
        <v>95</v>
      </c>
      <c r="U36" s="65">
        <v>71668993.739999995</v>
      </c>
      <c r="V36" s="35">
        <v>45461681.979999997</v>
      </c>
      <c r="W36" s="35">
        <v>11181446.25</v>
      </c>
      <c r="X36" s="35">
        <v>10933122.550000001</v>
      </c>
      <c r="Y36" s="43" t="s">
        <v>95</v>
      </c>
      <c r="Z36" s="45" t="s">
        <v>95</v>
      </c>
    </row>
    <row r="37" spans="2:26" x14ac:dyDescent="0.3">
      <c r="B37" s="47">
        <v>1998</v>
      </c>
      <c r="C37" s="63">
        <v>18868322.739999998</v>
      </c>
      <c r="D37" s="66">
        <v>6702457.7599999998</v>
      </c>
      <c r="E37" s="66">
        <v>5467471.9199999999</v>
      </c>
      <c r="F37" s="66">
        <v>5475042.5999999996</v>
      </c>
      <c r="G37" s="43" t="s">
        <v>95</v>
      </c>
      <c r="H37" s="45" t="s">
        <v>95</v>
      </c>
      <c r="I37" s="63">
        <v>15675984.52</v>
      </c>
      <c r="J37" s="66">
        <v>5438877.25</v>
      </c>
      <c r="K37" s="66">
        <v>4205261.29</v>
      </c>
      <c r="L37" s="66">
        <v>4969955.18</v>
      </c>
      <c r="M37" s="43" t="s">
        <v>95</v>
      </c>
      <c r="N37" s="45" t="s">
        <v>95</v>
      </c>
      <c r="O37" s="65">
        <f t="shared" si="1"/>
        <v>3192338.2199999988</v>
      </c>
      <c r="P37" s="35">
        <f t="shared" si="1"/>
        <v>1263580.5099999998</v>
      </c>
      <c r="Q37" s="35">
        <f t="shared" si="1"/>
        <v>1262210.6299999999</v>
      </c>
      <c r="R37" s="35">
        <f t="shared" si="1"/>
        <v>505087.41999999993</v>
      </c>
      <c r="S37" s="43" t="s">
        <v>95</v>
      </c>
      <c r="T37" s="45" t="s">
        <v>95</v>
      </c>
      <c r="U37" s="65">
        <v>71989308.040000007</v>
      </c>
      <c r="V37" s="35">
        <v>45242054.079999998</v>
      </c>
      <c r="W37" s="35">
        <v>11134088.74</v>
      </c>
      <c r="X37" s="35">
        <v>11312450.300000001</v>
      </c>
      <c r="Y37" s="43" t="s">
        <v>95</v>
      </c>
      <c r="Z37" s="45" t="s">
        <v>95</v>
      </c>
    </row>
    <row r="38" spans="2:26" x14ac:dyDescent="0.3">
      <c r="B38" s="47">
        <v>1999</v>
      </c>
      <c r="C38" s="63">
        <v>17817631.800000001</v>
      </c>
      <c r="D38" s="66">
        <v>6278244.7800000003</v>
      </c>
      <c r="E38" s="66">
        <v>5030116.3600000003</v>
      </c>
      <c r="F38" s="66">
        <v>5262496.74</v>
      </c>
      <c r="G38" s="43" t="s">
        <v>95</v>
      </c>
      <c r="H38" s="45" t="s">
        <v>95</v>
      </c>
      <c r="I38" s="63">
        <v>14548194.720000001</v>
      </c>
      <c r="J38" s="66">
        <v>4978543.13</v>
      </c>
      <c r="K38" s="66">
        <v>3961617.59</v>
      </c>
      <c r="L38" s="66">
        <v>4566526.42</v>
      </c>
      <c r="M38" s="43" t="s">
        <v>95</v>
      </c>
      <c r="N38" s="45" t="s">
        <v>95</v>
      </c>
      <c r="O38" s="65">
        <f t="shared" si="1"/>
        <v>3269437.08</v>
      </c>
      <c r="P38" s="35">
        <f t="shared" si="1"/>
        <v>1299701.6500000004</v>
      </c>
      <c r="Q38" s="35">
        <f t="shared" si="1"/>
        <v>1068498.7700000005</v>
      </c>
      <c r="R38" s="35">
        <f t="shared" si="1"/>
        <v>695970.3200000003</v>
      </c>
      <c r="S38" s="43" t="s">
        <v>95</v>
      </c>
      <c r="T38" s="45" t="s">
        <v>95</v>
      </c>
      <c r="U38" s="65">
        <v>72309346.150000006</v>
      </c>
      <c r="V38" s="35">
        <v>44797129.689999998</v>
      </c>
      <c r="W38" s="35">
        <v>11123099.76</v>
      </c>
      <c r="X38" s="35">
        <v>11693808.07</v>
      </c>
      <c r="Y38" s="43" t="s">
        <v>95</v>
      </c>
      <c r="Z38" s="45" t="s">
        <v>95</v>
      </c>
    </row>
    <row r="39" spans="2:26" x14ac:dyDescent="0.3">
      <c r="B39" s="47">
        <v>2000</v>
      </c>
      <c r="C39" s="63">
        <v>16684405.810000001</v>
      </c>
      <c r="D39" s="66">
        <v>5690188.4500000002</v>
      </c>
      <c r="E39" s="66">
        <v>4715882.7699999996</v>
      </c>
      <c r="F39" s="66">
        <v>5187654.8600000003</v>
      </c>
      <c r="G39" s="43" t="s">
        <v>95</v>
      </c>
      <c r="H39" s="45" t="s">
        <v>95</v>
      </c>
      <c r="I39" s="63">
        <v>13921125.359999999</v>
      </c>
      <c r="J39" s="66">
        <v>4625666.41</v>
      </c>
      <c r="K39" s="66">
        <v>3719505.68</v>
      </c>
      <c r="L39" s="66">
        <v>4693282.4400000004</v>
      </c>
      <c r="M39" s="43" t="s">
        <v>95</v>
      </c>
      <c r="N39" s="45" t="s">
        <v>95</v>
      </c>
      <c r="O39" s="65">
        <f t="shared" si="1"/>
        <v>2763280.4500000011</v>
      </c>
      <c r="P39" s="35">
        <f t="shared" si="1"/>
        <v>1064522.04</v>
      </c>
      <c r="Q39" s="35">
        <f t="shared" si="1"/>
        <v>996377.08999999939</v>
      </c>
      <c r="R39" s="35">
        <f t="shared" si="1"/>
        <v>494372.41999999993</v>
      </c>
      <c r="S39" s="43" t="s">
        <v>95</v>
      </c>
      <c r="T39" s="45" t="s">
        <v>95</v>
      </c>
      <c r="U39" s="65">
        <v>72291790.150000006</v>
      </c>
      <c r="V39" s="35">
        <v>43721944.640000001</v>
      </c>
      <c r="W39" s="35">
        <v>11163728.140000001</v>
      </c>
      <c r="X39" s="35">
        <v>12536977.880000001</v>
      </c>
      <c r="Y39" s="43" t="s">
        <v>95</v>
      </c>
      <c r="Z39" s="45" t="s">
        <v>95</v>
      </c>
    </row>
    <row r="40" spans="2:26" x14ac:dyDescent="0.3">
      <c r="B40" s="47">
        <v>2001</v>
      </c>
      <c r="C40" s="63">
        <v>17060172.100000001</v>
      </c>
      <c r="D40" s="66">
        <v>6047182.6399999997</v>
      </c>
      <c r="E40" s="66">
        <v>4620573.01</v>
      </c>
      <c r="F40" s="66">
        <v>5163270.4400000004</v>
      </c>
      <c r="G40" s="43" t="s">
        <v>95</v>
      </c>
      <c r="H40" s="45" t="s">
        <v>95</v>
      </c>
      <c r="I40" s="63">
        <v>14331187.91</v>
      </c>
      <c r="J40" s="66">
        <v>4905838.01</v>
      </c>
      <c r="K40" s="66">
        <v>3763272.4</v>
      </c>
      <c r="L40" s="66">
        <v>4655348.8</v>
      </c>
      <c r="M40" s="43" t="s">
        <v>95</v>
      </c>
      <c r="N40" s="45" t="s">
        <v>95</v>
      </c>
      <c r="O40" s="65">
        <f t="shared" si="1"/>
        <v>2728984.1900000013</v>
      </c>
      <c r="P40" s="35">
        <f t="shared" si="1"/>
        <v>1141344.6299999999</v>
      </c>
      <c r="Q40" s="35">
        <f t="shared" si="1"/>
        <v>857300.60999999987</v>
      </c>
      <c r="R40" s="35">
        <f t="shared" si="1"/>
        <v>507921.6400000006</v>
      </c>
      <c r="S40" s="43" t="s">
        <v>95</v>
      </c>
      <c r="T40" s="45" t="s">
        <v>95</v>
      </c>
      <c r="U40" s="65">
        <v>72614291.25</v>
      </c>
      <c r="V40" s="35">
        <v>43507680.68</v>
      </c>
      <c r="W40" s="35">
        <v>11138569.5</v>
      </c>
      <c r="X40" s="35">
        <v>12888232.07</v>
      </c>
      <c r="Y40" s="43" t="s">
        <v>95</v>
      </c>
      <c r="Z40" s="45" t="s">
        <v>95</v>
      </c>
    </row>
    <row r="41" spans="2:26" x14ac:dyDescent="0.3">
      <c r="B41" s="47">
        <v>2002</v>
      </c>
      <c r="C41" s="63">
        <v>17860132.870000001</v>
      </c>
      <c r="D41" s="66">
        <v>6189510.0800000001</v>
      </c>
      <c r="E41" s="66">
        <v>4795826.97</v>
      </c>
      <c r="F41" s="66">
        <v>5599846.4199999999</v>
      </c>
      <c r="G41" s="66">
        <v>555564.38</v>
      </c>
      <c r="H41" s="67">
        <v>719385.02</v>
      </c>
      <c r="I41" s="63">
        <v>14533040.5</v>
      </c>
      <c r="J41" s="66">
        <v>4914902.97</v>
      </c>
      <c r="K41" s="66">
        <v>3727307.64</v>
      </c>
      <c r="L41" s="66">
        <v>4849636.1900000004</v>
      </c>
      <c r="M41" s="66">
        <v>500506.63</v>
      </c>
      <c r="N41" s="66">
        <v>540687.06999999995</v>
      </c>
      <c r="O41" s="65">
        <f t="shared" si="1"/>
        <v>3327092.370000001</v>
      </c>
      <c r="P41" s="35">
        <f t="shared" si="1"/>
        <v>1274607.1100000003</v>
      </c>
      <c r="Q41" s="35">
        <f t="shared" si="1"/>
        <v>1068519.3299999996</v>
      </c>
      <c r="R41" s="35">
        <f t="shared" si="1"/>
        <v>750210.22999999952</v>
      </c>
      <c r="S41" s="35">
        <f t="shared" si="1"/>
        <v>55057.75</v>
      </c>
      <c r="T41" s="68">
        <f t="shared" si="1"/>
        <v>178697.95000000007</v>
      </c>
      <c r="U41" s="65">
        <v>73284793.159999996</v>
      </c>
      <c r="V41" s="35">
        <v>43881870.649999999</v>
      </c>
      <c r="W41" s="35">
        <v>10934327.42</v>
      </c>
      <c r="X41" s="35">
        <v>13361702.359999999</v>
      </c>
      <c r="Y41" s="35">
        <v>2657434.86</v>
      </c>
      <c r="Z41" s="68">
        <v>2449457.87</v>
      </c>
    </row>
    <row r="42" spans="2:26" x14ac:dyDescent="0.3">
      <c r="B42" s="47">
        <v>2003</v>
      </c>
      <c r="C42" s="63">
        <v>18398781.93</v>
      </c>
      <c r="D42" s="66">
        <v>6309805.2199999997</v>
      </c>
      <c r="E42" s="66">
        <v>4955887.88</v>
      </c>
      <c r="F42" s="66">
        <v>5861989.5</v>
      </c>
      <c r="G42" s="66">
        <v>567562.09</v>
      </c>
      <c r="H42" s="67">
        <v>703537.24</v>
      </c>
      <c r="I42" s="63">
        <v>14445556.5</v>
      </c>
      <c r="J42" s="66">
        <v>4636470.28</v>
      </c>
      <c r="K42" s="66">
        <v>3847948.18</v>
      </c>
      <c r="L42" s="66">
        <v>5022169.7</v>
      </c>
      <c r="M42" s="66">
        <v>462816.64</v>
      </c>
      <c r="N42" s="66">
        <v>476151.7</v>
      </c>
      <c r="O42" s="65">
        <f t="shared" si="1"/>
        <v>3953225.4299999997</v>
      </c>
      <c r="P42" s="35">
        <f t="shared" si="1"/>
        <v>1673334.9399999995</v>
      </c>
      <c r="Q42" s="35">
        <f t="shared" si="1"/>
        <v>1107939.6999999997</v>
      </c>
      <c r="R42" s="35">
        <f t="shared" si="1"/>
        <v>839819.79999999981</v>
      </c>
      <c r="S42" s="35">
        <f t="shared" si="1"/>
        <v>104745.44999999995</v>
      </c>
      <c r="T42" s="68">
        <f t="shared" si="1"/>
        <v>227385.53999999998</v>
      </c>
      <c r="U42" s="65">
        <v>73526935.030000001</v>
      </c>
      <c r="V42" s="35">
        <v>43406939.159999996</v>
      </c>
      <c r="W42" s="35">
        <v>11052315.08</v>
      </c>
      <c r="X42" s="35">
        <v>13841513.289999999</v>
      </c>
      <c r="Y42" s="35">
        <v>2712455.54</v>
      </c>
      <c r="Z42" s="68">
        <v>2513711.96</v>
      </c>
    </row>
    <row r="43" spans="2:26" x14ac:dyDescent="0.3">
      <c r="B43" s="47">
        <v>2004</v>
      </c>
      <c r="C43" s="63">
        <v>18338377.879999999</v>
      </c>
      <c r="D43" s="66">
        <v>6319327.5999999996</v>
      </c>
      <c r="E43" s="66">
        <v>4874604.8899999997</v>
      </c>
      <c r="F43" s="66">
        <v>5921267.2400000002</v>
      </c>
      <c r="G43" s="66">
        <v>542735.72</v>
      </c>
      <c r="H43" s="67">
        <v>680442.43</v>
      </c>
      <c r="I43" s="63">
        <v>13587354.859999999</v>
      </c>
      <c r="J43" s="66">
        <v>4400107.7699999996</v>
      </c>
      <c r="K43" s="66">
        <v>3565817.38</v>
      </c>
      <c r="L43" s="66">
        <v>4770325.24</v>
      </c>
      <c r="M43" s="66">
        <v>425882.89</v>
      </c>
      <c r="N43" s="66">
        <v>425221.58</v>
      </c>
      <c r="O43" s="65">
        <f t="shared" si="1"/>
        <v>4751023.0199999996</v>
      </c>
      <c r="P43" s="35">
        <f t="shared" si="1"/>
        <v>1919219.83</v>
      </c>
      <c r="Q43" s="35">
        <f t="shared" si="1"/>
        <v>1308787.5099999998</v>
      </c>
      <c r="R43" s="35">
        <f t="shared" si="1"/>
        <v>1150942</v>
      </c>
      <c r="S43" s="35">
        <f t="shared" si="1"/>
        <v>116852.82999999996</v>
      </c>
      <c r="T43" s="68">
        <f t="shared" si="1"/>
        <v>255220.85000000003</v>
      </c>
      <c r="U43" s="65">
        <v>73785532.620000005</v>
      </c>
      <c r="V43" s="35">
        <v>43223219</v>
      </c>
      <c r="W43" s="35">
        <v>10920198.09</v>
      </c>
      <c r="X43" s="35">
        <v>14321560.710000001</v>
      </c>
      <c r="Y43" s="35">
        <v>2822383.22</v>
      </c>
      <c r="Z43" s="68">
        <v>2498171.6</v>
      </c>
    </row>
    <row r="44" spans="2:26" x14ac:dyDescent="0.3">
      <c r="B44" s="47">
        <v>2005</v>
      </c>
      <c r="C44" s="63">
        <v>18327037.649999999</v>
      </c>
      <c r="D44" s="66">
        <v>6005358.8899999997</v>
      </c>
      <c r="E44" s="66">
        <v>4995025.2</v>
      </c>
      <c r="F44" s="66">
        <v>6034296.5800000001</v>
      </c>
      <c r="G44" s="66">
        <v>584816.34</v>
      </c>
      <c r="H44" s="67">
        <v>707540.64</v>
      </c>
      <c r="I44" s="63">
        <v>13770673.369999999</v>
      </c>
      <c r="J44" s="66">
        <v>4325525.63</v>
      </c>
      <c r="K44" s="66">
        <v>3634314.04</v>
      </c>
      <c r="L44" s="66">
        <v>4854753.1500000004</v>
      </c>
      <c r="M44" s="66">
        <v>479217.15</v>
      </c>
      <c r="N44" s="66">
        <v>476863.4</v>
      </c>
      <c r="O44" s="65">
        <f t="shared" si="1"/>
        <v>4556364.2799999993</v>
      </c>
      <c r="P44" s="35">
        <f t="shared" si="1"/>
        <v>1679833.2599999998</v>
      </c>
      <c r="Q44" s="35">
        <f t="shared" si="1"/>
        <v>1360711.1600000001</v>
      </c>
      <c r="R44" s="35">
        <f t="shared" si="1"/>
        <v>1179543.4299999997</v>
      </c>
      <c r="S44" s="35">
        <f t="shared" si="1"/>
        <v>105599.18999999994</v>
      </c>
      <c r="T44" s="68">
        <f t="shared" si="1"/>
        <v>230677.24</v>
      </c>
      <c r="U44" s="65">
        <v>73972851.260000005</v>
      </c>
      <c r="V44" s="35">
        <v>42860829.380000003</v>
      </c>
      <c r="W44" s="35">
        <v>10872950.890000001</v>
      </c>
      <c r="X44" s="35">
        <v>14800580.369999999</v>
      </c>
      <c r="Y44" s="35">
        <v>2837207.86</v>
      </c>
      <c r="Z44" s="68">
        <v>2601282.7599999998</v>
      </c>
    </row>
    <row r="45" spans="2:26" x14ac:dyDescent="0.3">
      <c r="B45" s="47">
        <v>2006</v>
      </c>
      <c r="C45" s="63">
        <v>18101159.879999999</v>
      </c>
      <c r="D45" s="66">
        <v>5853066.4699999997</v>
      </c>
      <c r="E45" s="66">
        <v>4798761.16</v>
      </c>
      <c r="F45" s="66">
        <v>6121235.1299999999</v>
      </c>
      <c r="G45" s="66">
        <v>575745.74</v>
      </c>
      <c r="H45" s="67">
        <v>752351.38</v>
      </c>
      <c r="I45" s="63">
        <v>13711930.02</v>
      </c>
      <c r="J45" s="66">
        <v>4131486.66</v>
      </c>
      <c r="K45" s="66">
        <v>3516926.53</v>
      </c>
      <c r="L45" s="66">
        <v>5046894.26</v>
      </c>
      <c r="M45" s="66">
        <v>475262.67</v>
      </c>
      <c r="N45" s="66">
        <v>541359.9</v>
      </c>
      <c r="O45" s="65">
        <f t="shared" si="1"/>
        <v>4389229.8599999994</v>
      </c>
      <c r="P45" s="35">
        <f t="shared" si="1"/>
        <v>1721579.8099999996</v>
      </c>
      <c r="Q45" s="35">
        <f t="shared" si="1"/>
        <v>1281834.6300000004</v>
      </c>
      <c r="R45" s="35">
        <f t="shared" si="1"/>
        <v>1074340.8700000001</v>
      </c>
      <c r="S45" s="35">
        <f t="shared" si="1"/>
        <v>100483.07</v>
      </c>
      <c r="T45" s="68">
        <f t="shared" si="1"/>
        <v>210991.47999999998</v>
      </c>
      <c r="U45" s="65">
        <v>74065750.739999995</v>
      </c>
      <c r="V45" s="35">
        <v>42387655.899999999</v>
      </c>
      <c r="W45" s="35">
        <v>10909876.24</v>
      </c>
      <c r="X45" s="35">
        <v>15209314.25</v>
      </c>
      <c r="Y45" s="35">
        <v>2917089.85</v>
      </c>
      <c r="Z45" s="68">
        <v>2641814.5</v>
      </c>
    </row>
    <row r="46" spans="2:26" x14ac:dyDescent="0.3">
      <c r="B46" s="47">
        <v>2007</v>
      </c>
      <c r="C46" s="63">
        <v>18578906.66</v>
      </c>
      <c r="D46" s="66">
        <v>5836591.1500000004</v>
      </c>
      <c r="E46" s="66">
        <v>4813434.91</v>
      </c>
      <c r="F46" s="66">
        <v>6637123.79</v>
      </c>
      <c r="G46" s="66">
        <v>619366.54</v>
      </c>
      <c r="H46" s="67">
        <v>672390.27</v>
      </c>
      <c r="I46" s="63">
        <v>14142366.49</v>
      </c>
      <c r="J46" s="66">
        <v>4179327.2</v>
      </c>
      <c r="K46" s="66">
        <v>3460334.26</v>
      </c>
      <c r="L46" s="66">
        <v>5491998.4400000004</v>
      </c>
      <c r="M46" s="66">
        <v>532906.04</v>
      </c>
      <c r="N46" s="66">
        <v>477800.55</v>
      </c>
      <c r="O46" s="65">
        <f t="shared" si="1"/>
        <v>4436540.17</v>
      </c>
      <c r="P46" s="35">
        <f t="shared" si="1"/>
        <v>1657263.9500000002</v>
      </c>
      <c r="Q46" s="35">
        <f t="shared" si="1"/>
        <v>1353100.6500000004</v>
      </c>
      <c r="R46" s="35">
        <f t="shared" si="1"/>
        <v>1145125.3499999996</v>
      </c>
      <c r="S46" s="35">
        <f t="shared" si="1"/>
        <v>86460.5</v>
      </c>
      <c r="T46" s="68">
        <f t="shared" si="1"/>
        <v>194589.72000000003</v>
      </c>
      <c r="U46" s="65">
        <v>74386710.209999993</v>
      </c>
      <c r="V46" s="35">
        <v>42154942.770000003</v>
      </c>
      <c r="W46" s="35">
        <v>10900765.619999999</v>
      </c>
      <c r="X46" s="35">
        <v>15738315.84</v>
      </c>
      <c r="Y46" s="35">
        <v>2930414.05</v>
      </c>
      <c r="Z46" s="68">
        <v>2662271.9300000002</v>
      </c>
    </row>
    <row r="47" spans="2:26" x14ac:dyDescent="0.3">
      <c r="B47" s="47">
        <v>2008</v>
      </c>
      <c r="C47" s="63">
        <v>20175529.359999999</v>
      </c>
      <c r="D47" s="66">
        <v>6414001.71</v>
      </c>
      <c r="E47" s="66">
        <v>4941426.18</v>
      </c>
      <c r="F47" s="66">
        <v>7313692.4000000004</v>
      </c>
      <c r="G47" s="66">
        <v>632021.18000000005</v>
      </c>
      <c r="H47" s="67">
        <v>874387.89</v>
      </c>
      <c r="I47" s="63">
        <v>14070561.720000001</v>
      </c>
      <c r="J47" s="66">
        <v>4097030.26</v>
      </c>
      <c r="K47" s="66">
        <v>3324973.59</v>
      </c>
      <c r="L47" s="66">
        <v>5616858.9400000004</v>
      </c>
      <c r="M47" s="66">
        <v>514251</v>
      </c>
      <c r="N47" s="66">
        <v>517447.93</v>
      </c>
      <c r="O47" s="65">
        <f t="shared" si="1"/>
        <v>6104967.6399999987</v>
      </c>
      <c r="P47" s="35">
        <f t="shared" si="1"/>
        <v>2316971.4500000002</v>
      </c>
      <c r="Q47" s="35">
        <f t="shared" si="1"/>
        <v>1616452.5899999999</v>
      </c>
      <c r="R47" s="35">
        <f t="shared" si="1"/>
        <v>1696833.46</v>
      </c>
      <c r="S47" s="35">
        <f t="shared" si="1"/>
        <v>117770.18000000005</v>
      </c>
      <c r="T47" s="68">
        <f t="shared" si="1"/>
        <v>356939.96</v>
      </c>
      <c r="U47" s="65">
        <v>74493652.290000007</v>
      </c>
      <c r="V47" s="35">
        <v>41511486.909999996</v>
      </c>
      <c r="W47" s="35">
        <v>10703953.32</v>
      </c>
      <c r="X47" s="35">
        <v>16457375.99</v>
      </c>
      <c r="Y47" s="35">
        <v>2948680.44</v>
      </c>
      <c r="Z47" s="68">
        <v>2872155.63</v>
      </c>
    </row>
    <row r="48" spans="2:26" x14ac:dyDescent="0.3">
      <c r="B48" s="47">
        <v>2009</v>
      </c>
      <c r="C48" s="63">
        <v>22513042.32</v>
      </c>
      <c r="D48" s="66">
        <v>7387816.5999999996</v>
      </c>
      <c r="E48" s="66">
        <v>5110739.33</v>
      </c>
      <c r="F48" s="66">
        <v>7926976.0899999999</v>
      </c>
      <c r="G48" s="66">
        <v>781756.42</v>
      </c>
      <c r="H48" s="67">
        <v>1305753.8799999999</v>
      </c>
      <c r="I48" s="63">
        <v>13555914.109999999</v>
      </c>
      <c r="J48" s="66">
        <v>4111416.06</v>
      </c>
      <c r="K48" s="66">
        <v>2915641.14</v>
      </c>
      <c r="L48" s="66">
        <v>5275906.0199999996</v>
      </c>
      <c r="M48" s="66">
        <v>593702.36</v>
      </c>
      <c r="N48" s="66">
        <v>659248.53</v>
      </c>
      <c r="O48" s="65">
        <f t="shared" si="1"/>
        <v>8957128.2100000009</v>
      </c>
      <c r="P48" s="35">
        <f t="shared" si="1"/>
        <v>3276400.5399999996</v>
      </c>
      <c r="Q48" s="35">
        <f t="shared" si="1"/>
        <v>2195098.19</v>
      </c>
      <c r="R48" s="35">
        <f t="shared" si="1"/>
        <v>2651070.0700000003</v>
      </c>
      <c r="S48" s="35">
        <f t="shared" si="1"/>
        <v>188054.06000000006</v>
      </c>
      <c r="T48" s="68">
        <f t="shared" si="1"/>
        <v>646505.34999999986</v>
      </c>
      <c r="U48" s="65">
        <v>74553638.879999995</v>
      </c>
      <c r="V48" s="35">
        <v>40078349.409999996</v>
      </c>
      <c r="W48" s="35">
        <v>10506913.859999999</v>
      </c>
      <c r="X48" s="35">
        <v>17103193.629999999</v>
      </c>
      <c r="Y48" s="35">
        <v>3318071.08</v>
      </c>
      <c r="Z48" s="68">
        <v>3547110.9</v>
      </c>
    </row>
    <row r="49" spans="2:26" x14ac:dyDescent="0.3">
      <c r="B49" s="47">
        <v>2010</v>
      </c>
      <c r="C49" s="63">
        <v>22855507.98</v>
      </c>
      <c r="D49" s="66">
        <v>7350196.2699999996</v>
      </c>
      <c r="E49" s="66">
        <v>5257266.0599999996</v>
      </c>
      <c r="F49" s="66">
        <v>8304615.5899999999</v>
      </c>
      <c r="G49" s="66">
        <v>743690.62</v>
      </c>
      <c r="H49" s="67">
        <v>1199739.44</v>
      </c>
      <c r="I49" s="63">
        <v>13980541.949999999</v>
      </c>
      <c r="J49" s="66">
        <v>4199783.45</v>
      </c>
      <c r="K49" s="66">
        <v>3133367.31</v>
      </c>
      <c r="L49" s="66">
        <v>5452238.0800000001</v>
      </c>
      <c r="M49" s="66">
        <v>470487.71</v>
      </c>
      <c r="N49" s="66">
        <v>724665.4</v>
      </c>
      <c r="O49" s="65">
        <f t="shared" si="1"/>
        <v>8874966.0300000012</v>
      </c>
      <c r="P49" s="35">
        <f t="shared" si="1"/>
        <v>3150412.8199999994</v>
      </c>
      <c r="Q49" s="35">
        <f t="shared" si="1"/>
        <v>2123898.7499999995</v>
      </c>
      <c r="R49" s="35">
        <f t="shared" si="1"/>
        <v>2852377.51</v>
      </c>
      <c r="S49" s="35">
        <f t="shared" si="1"/>
        <v>273202.90999999997</v>
      </c>
      <c r="T49" s="68">
        <f t="shared" si="1"/>
        <v>475074.03999999992</v>
      </c>
      <c r="U49" s="65">
        <v>74295757.329999998</v>
      </c>
      <c r="V49" s="35">
        <v>39649920.380000003</v>
      </c>
      <c r="W49" s="35">
        <v>10283029.49</v>
      </c>
      <c r="X49" s="35">
        <v>17474918.219999999</v>
      </c>
      <c r="Y49" s="35">
        <v>3293858</v>
      </c>
      <c r="Z49" s="68">
        <v>3594031.24</v>
      </c>
    </row>
    <row r="50" spans="2:26" x14ac:dyDescent="0.3">
      <c r="B50" s="47">
        <v>2011</v>
      </c>
      <c r="C50" s="63">
        <v>22588161.18</v>
      </c>
      <c r="D50" s="66">
        <v>7137742.9699999997</v>
      </c>
      <c r="E50" s="66">
        <v>4990990.74</v>
      </c>
      <c r="F50" s="66">
        <v>8429491.7799999993</v>
      </c>
      <c r="G50" s="66">
        <v>749834.23999999999</v>
      </c>
      <c r="H50" s="67">
        <v>1280101.45</v>
      </c>
      <c r="I50" s="63">
        <v>13965600.08</v>
      </c>
      <c r="J50" s="66">
        <v>4140978.66</v>
      </c>
      <c r="K50" s="66">
        <v>3098782.62</v>
      </c>
      <c r="L50" s="66">
        <v>5564914.4800000004</v>
      </c>
      <c r="M50" s="66">
        <v>501601.33</v>
      </c>
      <c r="N50" s="66">
        <v>659322.99</v>
      </c>
      <c r="O50" s="65">
        <f t="shared" si="1"/>
        <v>8622561.0999999996</v>
      </c>
      <c r="P50" s="35">
        <f t="shared" si="1"/>
        <v>2996764.3099999996</v>
      </c>
      <c r="Q50" s="35">
        <f t="shared" si="1"/>
        <v>1892208.12</v>
      </c>
      <c r="R50" s="35">
        <f t="shared" si="1"/>
        <v>2864577.2999999989</v>
      </c>
      <c r="S50" s="35">
        <f t="shared" si="1"/>
        <v>248232.90999999997</v>
      </c>
      <c r="T50" s="68">
        <f t="shared" si="1"/>
        <v>620778.46</v>
      </c>
      <c r="U50" s="65">
        <v>74107860.769999996</v>
      </c>
      <c r="V50" s="35">
        <v>39142562.43</v>
      </c>
      <c r="W50" s="35">
        <v>10190470.92</v>
      </c>
      <c r="X50" s="35">
        <v>17678841.329999998</v>
      </c>
      <c r="Y50" s="35">
        <v>3397679.71</v>
      </c>
      <c r="Z50" s="68">
        <v>3698306.38</v>
      </c>
    </row>
    <row r="51" spans="2:26" x14ac:dyDescent="0.3">
      <c r="B51" s="47">
        <v>2012</v>
      </c>
      <c r="C51" s="63">
        <v>22917666.140000001</v>
      </c>
      <c r="D51" s="66">
        <v>7103473.4699999997</v>
      </c>
      <c r="E51" s="66">
        <v>5113158.7300000004</v>
      </c>
      <c r="F51" s="66">
        <v>8582939.8000000007</v>
      </c>
      <c r="G51" s="66">
        <v>780733.45</v>
      </c>
      <c r="H51" s="67">
        <v>1337360.69</v>
      </c>
      <c r="I51" s="63">
        <v>14722870.220000001</v>
      </c>
      <c r="J51" s="66">
        <v>4191996.23</v>
      </c>
      <c r="K51" s="66">
        <v>3241626.22</v>
      </c>
      <c r="L51" s="66">
        <v>5853944.6900000004</v>
      </c>
      <c r="M51" s="66">
        <v>617279.62</v>
      </c>
      <c r="N51" s="66">
        <v>818023.46</v>
      </c>
      <c r="O51" s="65">
        <f t="shared" si="1"/>
        <v>8194795.9199999999</v>
      </c>
      <c r="P51" s="35">
        <f t="shared" si="1"/>
        <v>2911477.2399999998</v>
      </c>
      <c r="Q51" s="35">
        <f t="shared" si="1"/>
        <v>1871532.5100000002</v>
      </c>
      <c r="R51" s="35">
        <f t="shared" si="1"/>
        <v>2728995.1100000003</v>
      </c>
      <c r="S51" s="35">
        <f t="shared" si="1"/>
        <v>163453.82999999996</v>
      </c>
      <c r="T51" s="68">
        <f t="shared" si="1"/>
        <v>519337.23</v>
      </c>
      <c r="U51" s="65">
        <v>74187135.170000002</v>
      </c>
      <c r="V51" s="35">
        <v>38977671.539999999</v>
      </c>
      <c r="W51" s="35">
        <v>10202803.949999999</v>
      </c>
      <c r="X51" s="35">
        <v>17788921.510000002</v>
      </c>
      <c r="Y51" s="35">
        <v>3428480.9</v>
      </c>
      <c r="Z51" s="68">
        <v>3789257.27</v>
      </c>
    </row>
    <row r="52" spans="2:26" x14ac:dyDescent="0.3">
      <c r="B52" s="47">
        <v>2013</v>
      </c>
      <c r="C52" s="63">
        <v>22008624.8105</v>
      </c>
      <c r="D52" s="66">
        <v>6782392.5088</v>
      </c>
      <c r="E52" s="66">
        <v>4967093.5850999998</v>
      </c>
      <c r="F52" s="66">
        <v>8279124.5218000002</v>
      </c>
      <c r="G52" s="66">
        <v>772383.07860000001</v>
      </c>
      <c r="H52" s="67">
        <v>1207631.1162</v>
      </c>
      <c r="I52" s="63">
        <v>14653799.708000001</v>
      </c>
      <c r="J52" s="66">
        <v>4290949.4940999998</v>
      </c>
      <c r="K52" s="66">
        <v>3195635.8338000001</v>
      </c>
      <c r="L52" s="66">
        <v>5855012.4176000003</v>
      </c>
      <c r="M52" s="66">
        <v>550975.02619999996</v>
      </c>
      <c r="N52" s="66">
        <v>761226.93630000006</v>
      </c>
      <c r="O52" s="65">
        <f t="shared" si="1"/>
        <v>7354825.1024999991</v>
      </c>
      <c r="P52" s="35">
        <f t="shared" si="1"/>
        <v>2491443.0147000002</v>
      </c>
      <c r="Q52" s="35">
        <f t="shared" si="1"/>
        <v>1771457.7512999997</v>
      </c>
      <c r="R52" s="35">
        <f t="shared" si="1"/>
        <v>2424112.1041999999</v>
      </c>
      <c r="S52" s="35">
        <f t="shared" si="1"/>
        <v>221408.05240000004</v>
      </c>
      <c r="T52" s="68">
        <f t="shared" si="1"/>
        <v>446404.17989999999</v>
      </c>
      <c r="U52" s="65">
        <v>73953091.547299996</v>
      </c>
      <c r="V52" s="35">
        <v>38549739.777400002</v>
      </c>
      <c r="W52" s="35">
        <v>10083382.4724</v>
      </c>
      <c r="X52" s="35">
        <v>17971483.040199999</v>
      </c>
      <c r="Y52" s="35">
        <v>3505819.3305000002</v>
      </c>
      <c r="Z52" s="68">
        <v>3842666.9268</v>
      </c>
    </row>
    <row r="53" spans="2:26" x14ac:dyDescent="0.3">
      <c r="B53" s="47">
        <v>2014</v>
      </c>
      <c r="C53" s="63">
        <v>22112417.940000001</v>
      </c>
      <c r="D53" s="66">
        <v>7025269.5899999999</v>
      </c>
      <c r="E53" s="66">
        <v>5018729.13</v>
      </c>
      <c r="F53" s="66">
        <v>8087707.7300000004</v>
      </c>
      <c r="G53" s="66">
        <v>841331.17</v>
      </c>
      <c r="H53" s="67">
        <v>1139380.32</v>
      </c>
      <c r="I53" s="63">
        <v>14708312.93</v>
      </c>
      <c r="J53" s="66">
        <v>4448619.88</v>
      </c>
      <c r="K53" s="66">
        <v>3198570.6</v>
      </c>
      <c r="L53" s="66">
        <v>5740057.1299999999</v>
      </c>
      <c r="M53" s="66">
        <v>638273.78</v>
      </c>
      <c r="N53" s="66">
        <v>682791.54</v>
      </c>
      <c r="O53" s="65">
        <f t="shared" si="1"/>
        <v>7404105.0100000016</v>
      </c>
      <c r="P53" s="35">
        <f t="shared" si="1"/>
        <v>2576649.71</v>
      </c>
      <c r="Q53" s="35">
        <f t="shared" si="1"/>
        <v>1820158.5299999998</v>
      </c>
      <c r="R53" s="35">
        <f t="shared" si="1"/>
        <v>2347650.6000000006</v>
      </c>
      <c r="S53" s="35">
        <f t="shared" si="1"/>
        <v>203057.39</v>
      </c>
      <c r="T53" s="68">
        <f t="shared" si="1"/>
        <v>456588.78</v>
      </c>
      <c r="U53" s="65">
        <v>73919911.739999995</v>
      </c>
      <c r="V53" s="35">
        <v>38201209.119999997</v>
      </c>
      <c r="W53" s="35">
        <v>10235516.609999999</v>
      </c>
      <c r="X53" s="35">
        <v>18105361.649999999</v>
      </c>
      <c r="Y53" s="35">
        <v>3604502.79</v>
      </c>
      <c r="Z53" s="68">
        <v>3773321.57</v>
      </c>
    </row>
    <row r="54" spans="2:26" x14ac:dyDescent="0.3">
      <c r="B54" s="47">
        <v>2015</v>
      </c>
      <c r="C54" s="63">
        <v>21263904.32</v>
      </c>
      <c r="D54" s="66">
        <v>7019512.79</v>
      </c>
      <c r="E54" s="66">
        <v>4591014.03</v>
      </c>
      <c r="F54" s="66">
        <v>7802711.3099999996</v>
      </c>
      <c r="G54" s="66">
        <v>726973.85</v>
      </c>
      <c r="H54" s="67">
        <v>1123692.3400000001</v>
      </c>
      <c r="I54" s="63">
        <v>13907257.390000001</v>
      </c>
      <c r="J54" s="66">
        <v>4640706.45</v>
      </c>
      <c r="K54" s="66">
        <v>2873662.85</v>
      </c>
      <c r="L54" s="66">
        <v>5097407.96</v>
      </c>
      <c r="M54" s="66">
        <v>621726.39</v>
      </c>
      <c r="N54" s="66">
        <v>673753.74</v>
      </c>
      <c r="O54" s="65">
        <f t="shared" ref="O54:T62" si="2">C54-I54</f>
        <v>7356646.9299999997</v>
      </c>
      <c r="P54" s="35">
        <f t="shared" si="2"/>
        <v>2378806.34</v>
      </c>
      <c r="Q54" s="35">
        <f t="shared" si="2"/>
        <v>1717351.1800000002</v>
      </c>
      <c r="R54" s="35">
        <f t="shared" si="2"/>
        <v>2705303.3499999996</v>
      </c>
      <c r="S54" s="35">
        <f t="shared" si="2"/>
        <v>105247.45999999996</v>
      </c>
      <c r="T54" s="68">
        <f t="shared" si="2"/>
        <v>449938.60000000009</v>
      </c>
      <c r="U54" s="65">
        <v>74061955.040000007</v>
      </c>
      <c r="V54" s="35">
        <v>38055015.450000003</v>
      </c>
      <c r="W54" s="35">
        <v>10274319.26</v>
      </c>
      <c r="X54" s="35">
        <v>18323611.859999999</v>
      </c>
      <c r="Y54" s="35">
        <v>3633830.34</v>
      </c>
      <c r="Z54" s="68">
        <v>3775178.13</v>
      </c>
    </row>
    <row r="55" spans="2:26" x14ac:dyDescent="0.3">
      <c r="B55" s="47">
        <v>2016</v>
      </c>
      <c r="C55" s="63">
        <v>19508682.030000001</v>
      </c>
      <c r="D55" s="66">
        <v>6065632.1100000003</v>
      </c>
      <c r="E55" s="66">
        <v>4415683.45</v>
      </c>
      <c r="F55" s="66">
        <v>7245071.6900000004</v>
      </c>
      <c r="G55" s="66">
        <v>635168.15</v>
      </c>
      <c r="H55" s="67">
        <v>1147126.6299999999</v>
      </c>
      <c r="I55" s="63">
        <v>12784112.01</v>
      </c>
      <c r="J55" s="66">
        <v>3813738.66</v>
      </c>
      <c r="K55" s="66">
        <v>2795298.26</v>
      </c>
      <c r="L55" s="66">
        <v>5011689.3899999997</v>
      </c>
      <c r="M55" s="66">
        <v>494484.88</v>
      </c>
      <c r="N55" s="66">
        <v>668900.81999999995</v>
      </c>
      <c r="O55" s="65">
        <f t="shared" si="2"/>
        <v>6724570.0200000014</v>
      </c>
      <c r="P55" s="35">
        <f t="shared" si="2"/>
        <v>2251893.4500000002</v>
      </c>
      <c r="Q55" s="35">
        <f t="shared" si="2"/>
        <v>1620385.1900000004</v>
      </c>
      <c r="R55" s="35">
        <f t="shared" si="2"/>
        <v>2233382.3000000007</v>
      </c>
      <c r="S55" s="35">
        <f t="shared" si="2"/>
        <v>140683.27000000002</v>
      </c>
      <c r="T55" s="68">
        <f t="shared" si="2"/>
        <v>478225.80999999994</v>
      </c>
      <c r="U55" s="65">
        <v>74047011.090000004</v>
      </c>
      <c r="V55" s="35">
        <v>37716693.119999997</v>
      </c>
      <c r="W55" s="35">
        <v>10218383.619999999</v>
      </c>
      <c r="X55" s="35">
        <v>18499644.350000001</v>
      </c>
      <c r="Y55" s="35">
        <v>3725465</v>
      </c>
      <c r="Z55" s="68">
        <v>3886825</v>
      </c>
    </row>
    <row r="56" spans="2:26" x14ac:dyDescent="0.3">
      <c r="B56" s="47">
        <v>2017</v>
      </c>
      <c r="C56" s="63">
        <v>19097948.140000001</v>
      </c>
      <c r="D56" s="66">
        <v>5926370.1399999997</v>
      </c>
      <c r="E56" s="66">
        <v>4274937.4400000004</v>
      </c>
      <c r="F56" s="66">
        <v>6963243.6100000003</v>
      </c>
      <c r="G56" s="66">
        <v>767760.52</v>
      </c>
      <c r="H56" s="67">
        <v>1165636.43</v>
      </c>
      <c r="I56" s="63">
        <v>12693820.27</v>
      </c>
      <c r="J56" s="66">
        <v>3896010.31</v>
      </c>
      <c r="K56" s="66">
        <v>2743035.28</v>
      </c>
      <c r="L56" s="66">
        <v>4775161.1900000004</v>
      </c>
      <c r="M56" s="66">
        <v>599091.88</v>
      </c>
      <c r="N56" s="66">
        <v>680521.61</v>
      </c>
      <c r="O56" s="65">
        <f t="shared" si="2"/>
        <v>6404127.870000001</v>
      </c>
      <c r="P56" s="35">
        <f t="shared" si="2"/>
        <v>2030359.8299999996</v>
      </c>
      <c r="Q56" s="35">
        <f t="shared" si="2"/>
        <v>1531902.1600000006</v>
      </c>
      <c r="R56" s="35">
        <f t="shared" si="2"/>
        <v>2188082.42</v>
      </c>
      <c r="S56" s="35">
        <f t="shared" si="2"/>
        <v>168668.64</v>
      </c>
      <c r="T56" s="68">
        <f t="shared" si="2"/>
        <v>485114.81999999995</v>
      </c>
      <c r="U56" s="65">
        <v>73962989.689999998</v>
      </c>
      <c r="V56" s="35">
        <v>37321307.32</v>
      </c>
      <c r="W56" s="35">
        <v>10132993.619999999</v>
      </c>
      <c r="X56" s="35">
        <v>18749301.09</v>
      </c>
      <c r="Y56" s="35">
        <v>3821384.77</v>
      </c>
      <c r="Z56" s="68">
        <v>3938002.89</v>
      </c>
    </row>
    <row r="57" spans="2:26" x14ac:dyDescent="0.3">
      <c r="B57" s="47" t="s">
        <v>21</v>
      </c>
      <c r="C57" s="63">
        <v>18701240.087173458</v>
      </c>
      <c r="D57" s="66">
        <v>5523405.7326965332</v>
      </c>
      <c r="E57" s="66">
        <v>4326133.9816436768</v>
      </c>
      <c r="F57" s="66">
        <v>6869375.4108581543</v>
      </c>
      <c r="G57" s="66">
        <v>749019.29014587402</v>
      </c>
      <c r="H57" s="67">
        <v>1233305.6718292241</v>
      </c>
      <c r="I57" s="63">
        <v>11678249.44374847</v>
      </c>
      <c r="J57" s="66">
        <v>3386406.2807159419</v>
      </c>
      <c r="K57" s="66">
        <v>2505416.2295227051</v>
      </c>
      <c r="L57" s="66">
        <v>4559706.3008346558</v>
      </c>
      <c r="M57" s="66">
        <v>533678.02992248535</v>
      </c>
      <c r="N57" s="66">
        <v>693042.60275268555</v>
      </c>
      <c r="O57" s="65">
        <f t="shared" si="2"/>
        <v>7022990.6434249878</v>
      </c>
      <c r="P57" s="35">
        <f t="shared" si="2"/>
        <v>2136999.4519805913</v>
      </c>
      <c r="Q57" s="35">
        <f t="shared" si="2"/>
        <v>1820717.7521209717</v>
      </c>
      <c r="R57" s="35">
        <f t="shared" si="2"/>
        <v>2309669.1100234985</v>
      </c>
      <c r="S57" s="35">
        <f t="shared" si="2"/>
        <v>215341.26022338867</v>
      </c>
      <c r="T57" s="68">
        <f t="shared" si="2"/>
        <v>540263.06907653855</v>
      </c>
      <c r="U57" s="65">
        <v>74066218.230453491</v>
      </c>
      <c r="V57" s="35">
        <v>37390732.47051239</v>
      </c>
      <c r="W57" s="35">
        <v>10137841.0736084</v>
      </c>
      <c r="X57" s="35">
        <v>18767772.02411652</v>
      </c>
      <c r="Y57" s="35">
        <v>3860531.851776123</v>
      </c>
      <c r="Z57" s="68">
        <v>3909340.810440063</v>
      </c>
    </row>
    <row r="58" spans="2:26" x14ac:dyDescent="0.3">
      <c r="B58" s="47" t="s">
        <v>22</v>
      </c>
      <c r="C58" s="63">
        <v>17660399.550000001</v>
      </c>
      <c r="D58" s="66">
        <v>4925971.97</v>
      </c>
      <c r="E58" s="66">
        <v>4330620.59</v>
      </c>
      <c r="F58" s="66">
        <v>6754162.4000000004</v>
      </c>
      <c r="G58" s="66">
        <v>662906.84</v>
      </c>
      <c r="H58" s="67">
        <v>986737.75</v>
      </c>
      <c r="I58" s="63">
        <v>10702868.880000001</v>
      </c>
      <c r="J58" s="66">
        <v>2724435.52</v>
      </c>
      <c r="K58" s="66">
        <v>2571519.38</v>
      </c>
      <c r="L58" s="66">
        <v>4364755.9000000004</v>
      </c>
      <c r="M58" s="66">
        <v>482304.93</v>
      </c>
      <c r="N58" s="66">
        <v>559853.15</v>
      </c>
      <c r="O58" s="65">
        <f t="shared" si="2"/>
        <v>6957530.6699999999</v>
      </c>
      <c r="P58" s="35">
        <f t="shared" si="2"/>
        <v>2201536.4499999997</v>
      </c>
      <c r="Q58" s="35">
        <f t="shared" si="2"/>
        <v>1759101.21</v>
      </c>
      <c r="R58" s="35">
        <f t="shared" si="2"/>
        <v>2389406.5</v>
      </c>
      <c r="S58" s="35">
        <f t="shared" si="2"/>
        <v>180601.90999999997</v>
      </c>
      <c r="T58" s="68">
        <f t="shared" si="2"/>
        <v>426884.6</v>
      </c>
      <c r="U58" s="65">
        <v>73792790.299999997</v>
      </c>
      <c r="V58" s="35">
        <v>36862882.130000003</v>
      </c>
      <c r="W58" s="35">
        <v>10161057.529999999</v>
      </c>
      <c r="X58" s="35">
        <v>18877839.93</v>
      </c>
      <c r="Y58" s="35">
        <v>3852946.48</v>
      </c>
      <c r="Z58" s="68">
        <v>4038064.23</v>
      </c>
    </row>
    <row r="59" spans="2:26" x14ac:dyDescent="0.3">
      <c r="B59" s="47" t="s">
        <v>23</v>
      </c>
      <c r="C59" s="63">
        <v>15888104.356185909</v>
      </c>
      <c r="D59" s="66">
        <v>4619571.0127258301</v>
      </c>
      <c r="E59" s="66">
        <v>3827387.9979095459</v>
      </c>
      <c r="F59" s="66">
        <v>6101630.6160888672</v>
      </c>
      <c r="G59" s="66">
        <v>515641.95101928711</v>
      </c>
      <c r="H59" s="67">
        <v>823872.77844238281</v>
      </c>
      <c r="I59" s="63">
        <v>9557672.9851226807</v>
      </c>
      <c r="J59" s="66">
        <v>2639736.880386353</v>
      </c>
      <c r="K59" s="66">
        <v>2146566.848846436</v>
      </c>
      <c r="L59" s="66">
        <v>3923260.975769043</v>
      </c>
      <c r="M59" s="66">
        <v>364431.3313293457</v>
      </c>
      <c r="N59" s="66">
        <v>483676.94879150391</v>
      </c>
      <c r="O59" s="65">
        <f t="shared" si="2"/>
        <v>6330431.3710632287</v>
      </c>
      <c r="P59" s="35">
        <f t="shared" si="2"/>
        <v>1979834.1323394771</v>
      </c>
      <c r="Q59" s="35">
        <f t="shared" si="2"/>
        <v>1680821.1490631099</v>
      </c>
      <c r="R59" s="35">
        <f t="shared" si="2"/>
        <v>2178369.6403198242</v>
      </c>
      <c r="S59" s="35">
        <f t="shared" si="2"/>
        <v>151210.61968994141</v>
      </c>
      <c r="T59" s="68">
        <f t="shared" si="2"/>
        <v>340195.82965087891</v>
      </c>
      <c r="U59" s="65">
        <v>73151070.572486877</v>
      </c>
      <c r="V59" s="35">
        <v>36606538.071502693</v>
      </c>
      <c r="W59" s="35">
        <v>10064880.534393311</v>
      </c>
      <c r="X59" s="35">
        <v>18730510.121566769</v>
      </c>
      <c r="Y59" s="35">
        <v>3738217.8636474609</v>
      </c>
      <c r="Z59" s="68">
        <v>4010923.9813766479</v>
      </c>
    </row>
    <row r="60" spans="2:26" x14ac:dyDescent="0.3">
      <c r="B60" s="47" t="s">
        <v>24</v>
      </c>
      <c r="C60" s="63">
        <v>17471429.452674869</v>
      </c>
      <c r="D60" s="66">
        <v>5111956.4837341309</v>
      </c>
      <c r="E60" s="66">
        <v>4215687.0408782959</v>
      </c>
      <c r="F60" s="66">
        <v>6423191.858039856</v>
      </c>
      <c r="G60" s="66">
        <v>712814.39950561523</v>
      </c>
      <c r="H60" s="67">
        <v>1007779.670516968</v>
      </c>
      <c r="I60" s="63">
        <v>6968027.0682067871</v>
      </c>
      <c r="J60" s="66">
        <v>1993387.8893890381</v>
      </c>
      <c r="K60" s="66">
        <v>1697249.182693481</v>
      </c>
      <c r="L60" s="66">
        <v>2697748.1267089839</v>
      </c>
      <c r="M60" s="66">
        <v>237743.58973693851</v>
      </c>
      <c r="N60" s="66">
        <v>341898.27967834473</v>
      </c>
      <c r="O60" s="65">
        <f t="shared" ref="O60" si="3">C60-I60</f>
        <v>10503402.384468082</v>
      </c>
      <c r="P60" s="35">
        <f t="shared" ref="P60" si="4">D60-J60</f>
        <v>3118568.5943450928</v>
      </c>
      <c r="Q60" s="35">
        <f t="shared" ref="Q60" si="5">E60-K60</f>
        <v>2518437.8581848149</v>
      </c>
      <c r="R60" s="35">
        <f t="shared" ref="R60" si="6">F60-L60</f>
        <v>3725443.731330872</v>
      </c>
      <c r="S60" s="35">
        <f t="shared" ref="S60" si="7">G60-M60</f>
        <v>475070.80976867676</v>
      </c>
      <c r="T60" s="68">
        <f t="shared" ref="T60" si="8">H60-N60</f>
        <v>665881.39083862328</v>
      </c>
      <c r="U60" s="65">
        <v>72777497.368370056</v>
      </c>
      <c r="V60" s="35">
        <v>36023917.443397522</v>
      </c>
      <c r="W60" s="35">
        <v>10126523.430206301</v>
      </c>
      <c r="X60" s="35">
        <v>18554804.980743408</v>
      </c>
      <c r="Y60" s="35">
        <v>3958674.3656616211</v>
      </c>
      <c r="Z60" s="68">
        <v>4113577.1483612061</v>
      </c>
    </row>
    <row r="61" spans="2:26" x14ac:dyDescent="0.3">
      <c r="B61" s="47" t="s">
        <v>82</v>
      </c>
      <c r="C61" s="63">
        <v>17763298.499699999</v>
      </c>
      <c r="D61" s="66">
        <v>5204717.8287000004</v>
      </c>
      <c r="E61" s="66">
        <v>4279143.9972000001</v>
      </c>
      <c r="F61" s="66">
        <v>6535463.2675999999</v>
      </c>
      <c r="G61" s="66">
        <v>728313.73349999997</v>
      </c>
      <c r="H61" s="67">
        <v>1015659.6727</v>
      </c>
      <c r="I61" s="63">
        <v>7084081.3482999997</v>
      </c>
      <c r="J61" s="66">
        <v>2031282.8015000001</v>
      </c>
      <c r="K61" s="66">
        <v>1723322.2936</v>
      </c>
      <c r="L61" s="66">
        <v>2744656.2165999999</v>
      </c>
      <c r="M61" s="66">
        <v>240862.78520000001</v>
      </c>
      <c r="N61" s="66">
        <v>343957.25140000001</v>
      </c>
      <c r="O61" s="65">
        <f t="shared" si="2"/>
        <v>10679217.1514</v>
      </c>
      <c r="P61" s="35">
        <f t="shared" si="2"/>
        <v>3173435.0272000004</v>
      </c>
      <c r="Q61" s="35">
        <f t="shared" si="2"/>
        <v>2555821.7036000001</v>
      </c>
      <c r="R61" s="35">
        <f t="shared" si="2"/>
        <v>3790807.051</v>
      </c>
      <c r="S61" s="35">
        <f t="shared" si="2"/>
        <v>487450.94829999993</v>
      </c>
      <c r="T61" s="68">
        <f t="shared" si="2"/>
        <v>671702.42130000005</v>
      </c>
      <c r="U61" s="65">
        <v>74030697.601400003</v>
      </c>
      <c r="V61" s="35">
        <v>36658448.817000002</v>
      </c>
      <c r="W61" s="35">
        <v>10298340.3346</v>
      </c>
      <c r="X61" s="35">
        <v>18883109.7117</v>
      </c>
      <c r="Y61" s="35">
        <v>4037112.3067000001</v>
      </c>
      <c r="Z61" s="68">
        <v>4153686.4314000001</v>
      </c>
    </row>
    <row r="62" spans="2:26" x14ac:dyDescent="0.3">
      <c r="B62" s="52" t="s">
        <v>83</v>
      </c>
      <c r="C62" s="69">
        <v>16037878.039999999</v>
      </c>
      <c r="D62" s="70">
        <v>4491212.7699999996</v>
      </c>
      <c r="E62" s="70">
        <v>3938193.18</v>
      </c>
      <c r="F62" s="70">
        <v>6056414.5499999998</v>
      </c>
      <c r="G62" s="70">
        <v>590548.19000000006</v>
      </c>
      <c r="H62" s="71">
        <v>961509.35</v>
      </c>
      <c r="I62" s="69">
        <v>3803660.13</v>
      </c>
      <c r="J62" s="70">
        <v>973034.17</v>
      </c>
      <c r="K62" s="70">
        <v>838538.52</v>
      </c>
      <c r="L62" s="70">
        <v>1562996.19</v>
      </c>
      <c r="M62" s="70">
        <v>185120.37</v>
      </c>
      <c r="N62" s="70">
        <v>243970.88</v>
      </c>
      <c r="O62" s="72">
        <f>C62-I62</f>
        <v>12234217.91</v>
      </c>
      <c r="P62" s="73">
        <f t="shared" si="2"/>
        <v>3518178.5999999996</v>
      </c>
      <c r="Q62" s="73">
        <f t="shared" si="2"/>
        <v>3099654.66</v>
      </c>
      <c r="R62" s="73">
        <f t="shared" si="2"/>
        <v>4493418.3599999994</v>
      </c>
      <c r="S62" s="73">
        <f t="shared" si="2"/>
        <v>405427.82000000007</v>
      </c>
      <c r="T62" s="74">
        <f t="shared" si="2"/>
        <v>717538.47</v>
      </c>
      <c r="U62" s="72">
        <v>73466920.980000004</v>
      </c>
      <c r="V62" s="73">
        <v>36125225.030000001</v>
      </c>
      <c r="W62" s="73">
        <v>10245032.050000001</v>
      </c>
      <c r="X62" s="73">
        <v>18819623.300000001</v>
      </c>
      <c r="Y62" s="73">
        <v>4005039.78</v>
      </c>
      <c r="Z62" s="74">
        <v>4272000.82</v>
      </c>
    </row>
    <row r="64" spans="2:26" x14ac:dyDescent="0.3">
      <c r="B64" s="10" t="s">
        <v>35</v>
      </c>
    </row>
    <row r="65" spans="2:2" x14ac:dyDescent="0.3">
      <c r="B65" s="10" t="s">
        <v>81</v>
      </c>
    </row>
    <row r="66" spans="2:2" x14ac:dyDescent="0.3">
      <c r="B66" s="10"/>
    </row>
    <row r="67" spans="2:2" x14ac:dyDescent="0.3">
      <c r="B67" t="s">
        <v>80</v>
      </c>
    </row>
  </sheetData>
  <mergeCells count="4">
    <mergeCell ref="C4:H4"/>
    <mergeCell ref="I4:N4"/>
    <mergeCell ref="O4:T4"/>
    <mergeCell ref="U4:Z4"/>
  </mergeCells>
  <hyperlinks>
    <hyperlink ref="A1" location="Index!A1" display="Back to Index"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97522-9B3F-4623-893F-3DEB20C8C4A5}">
  <sheetPr>
    <tabColor theme="8" tint="0.59996337778862885"/>
  </sheetPr>
  <dimension ref="A1:Z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defaultColWidth="10.88671875" defaultRowHeight="14.4" x14ac:dyDescent="0.3"/>
  <cols>
    <col min="2" max="2" width="10.6640625" customWidth="1"/>
    <col min="3" max="26" width="11.21875" customWidth="1"/>
  </cols>
  <sheetData>
    <row r="1" spans="1:26" x14ac:dyDescent="0.3">
      <c r="A1" s="6" t="s">
        <v>68</v>
      </c>
    </row>
    <row r="2" spans="1:26" x14ac:dyDescent="0.3">
      <c r="B2" s="37"/>
      <c r="C2" s="15" t="str">
        <f>Index!D14</f>
        <v>Appendix II Table 5a. Effect of Government Assistance and Taxes on Poverty by Age and Family Structure (Rates)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2" t="s">
        <v>134</v>
      </c>
      <c r="D3" s="13"/>
      <c r="E3" s="13"/>
      <c r="F3" s="13"/>
      <c r="G3" s="13"/>
      <c r="H3" s="13"/>
      <c r="I3" s="13"/>
      <c r="J3" s="13"/>
      <c r="K3" s="13"/>
      <c r="L3" s="13"/>
      <c r="M3" s="13"/>
      <c r="N3" s="13"/>
      <c r="O3" s="13"/>
      <c r="P3" s="13"/>
      <c r="Q3" s="13"/>
      <c r="R3" s="13"/>
      <c r="S3" s="13"/>
      <c r="T3" s="13"/>
      <c r="U3" s="13"/>
      <c r="V3" s="13"/>
      <c r="W3" s="13"/>
      <c r="X3" s="13"/>
      <c r="Y3" s="13"/>
      <c r="Z3" s="14"/>
    </row>
    <row r="4" spans="1:26" ht="45" customHeight="1" x14ac:dyDescent="0.3">
      <c r="B4" s="39"/>
      <c r="C4" s="172" t="s">
        <v>26</v>
      </c>
      <c r="D4" s="173"/>
      <c r="E4" s="173"/>
      <c r="F4" s="173"/>
      <c r="G4" s="173"/>
      <c r="H4" s="174"/>
      <c r="I4" s="172" t="s">
        <v>27</v>
      </c>
      <c r="J4" s="173"/>
      <c r="K4" s="173"/>
      <c r="L4" s="173"/>
      <c r="M4" s="173"/>
      <c r="N4" s="173"/>
      <c r="O4" s="172" t="s">
        <v>13</v>
      </c>
      <c r="P4" s="173"/>
      <c r="Q4" s="173"/>
      <c r="R4" s="173"/>
      <c r="S4" s="173"/>
      <c r="T4" s="174"/>
      <c r="U4" s="173" t="s">
        <v>14</v>
      </c>
      <c r="V4" s="173"/>
      <c r="W4" s="173"/>
      <c r="X4" s="173"/>
      <c r="Y4" s="173"/>
      <c r="Z4" s="174"/>
    </row>
    <row r="5" spans="1:26" ht="73.8" customHeight="1" x14ac:dyDescent="0.3">
      <c r="B5" s="7" t="s">
        <v>15</v>
      </c>
      <c r="C5" s="7" t="s">
        <v>32</v>
      </c>
      <c r="D5" s="8" t="s">
        <v>62</v>
      </c>
      <c r="E5" s="8" t="s">
        <v>63</v>
      </c>
      <c r="F5" s="8" t="s">
        <v>64</v>
      </c>
      <c r="G5" s="8" t="s">
        <v>65</v>
      </c>
      <c r="H5" s="9" t="s">
        <v>33</v>
      </c>
      <c r="I5" s="7" t="s">
        <v>32</v>
      </c>
      <c r="J5" s="76" t="s">
        <v>62</v>
      </c>
      <c r="K5" s="76" t="s">
        <v>63</v>
      </c>
      <c r="L5" s="76" t="s">
        <v>64</v>
      </c>
      <c r="M5" s="76" t="s">
        <v>65</v>
      </c>
      <c r="N5" s="77" t="s">
        <v>33</v>
      </c>
      <c r="O5" s="40" t="s">
        <v>32</v>
      </c>
      <c r="P5" s="76" t="s">
        <v>62</v>
      </c>
      <c r="Q5" s="76" t="s">
        <v>63</v>
      </c>
      <c r="R5" s="76" t="s">
        <v>64</v>
      </c>
      <c r="S5" s="76" t="s">
        <v>65</v>
      </c>
      <c r="T5" s="77" t="s">
        <v>33</v>
      </c>
      <c r="U5" s="40" t="s">
        <v>32</v>
      </c>
      <c r="V5" s="76" t="s">
        <v>62</v>
      </c>
      <c r="W5" s="76" t="s">
        <v>63</v>
      </c>
      <c r="X5" s="76" t="s">
        <v>64</v>
      </c>
      <c r="Y5" s="76" t="s">
        <v>65</v>
      </c>
      <c r="Z5" s="77" t="s">
        <v>33</v>
      </c>
    </row>
    <row r="6" spans="1:26" x14ac:dyDescent="0.3">
      <c r="B6" s="41">
        <v>1967</v>
      </c>
      <c r="C6" s="42">
        <v>0.279625901109395</v>
      </c>
      <c r="D6" s="78">
        <v>0.23449855955726229</v>
      </c>
      <c r="E6" s="78">
        <v>0.74321978705139635</v>
      </c>
      <c r="F6" s="78">
        <v>0.21644456857640931</v>
      </c>
      <c r="G6" s="78">
        <v>0.18389604029642481</v>
      </c>
      <c r="H6" s="79">
        <v>0.66235032390479964</v>
      </c>
      <c r="I6" s="42">
        <v>0.27646532281866171</v>
      </c>
      <c r="J6" s="78">
        <v>0.2643012821512144</v>
      </c>
      <c r="K6" s="78">
        <v>0.71743374823931105</v>
      </c>
      <c r="L6" s="78">
        <v>0.2412624918315481</v>
      </c>
      <c r="M6" s="78">
        <v>0.17146571282492529</v>
      </c>
      <c r="N6" s="78">
        <v>0.48396210090458958</v>
      </c>
      <c r="O6" s="44">
        <f>C6-I6</f>
        <v>3.1605782907332958E-3</v>
      </c>
      <c r="P6" s="80">
        <f t="shared" ref="P6:T6" si="0">D6-J6</f>
        <v>-2.9802722593952113E-2</v>
      </c>
      <c r="Q6" s="80">
        <f t="shared" si="0"/>
        <v>2.5786038812085299E-2</v>
      </c>
      <c r="R6" s="80">
        <f t="shared" si="0"/>
        <v>-2.4817923255138791E-2</v>
      </c>
      <c r="S6" s="80">
        <f t="shared" si="0"/>
        <v>1.2430327471499525E-2</v>
      </c>
      <c r="T6" s="80">
        <f t="shared" si="0"/>
        <v>0.17838822300021007</v>
      </c>
      <c r="U6" s="81">
        <f>O6/C6</f>
        <v>1.1302881021371539E-2</v>
      </c>
      <c r="V6" s="82">
        <f t="shared" ref="V6:Z6" si="1">P6/D6</f>
        <v>-0.12709128213930276</v>
      </c>
      <c r="W6" s="82">
        <f t="shared" si="1"/>
        <v>3.4695038078018908E-2</v>
      </c>
      <c r="X6" s="82">
        <f t="shared" si="1"/>
        <v>-0.1146617973293128</v>
      </c>
      <c r="Y6" s="82">
        <f t="shared" si="1"/>
        <v>6.7594318243410195E-2</v>
      </c>
      <c r="Z6" s="83">
        <f t="shared" si="1"/>
        <v>0.26932609007956038</v>
      </c>
    </row>
    <row r="7" spans="1:26" x14ac:dyDescent="0.3">
      <c r="B7" s="47">
        <v>1968</v>
      </c>
      <c r="C7" s="42">
        <v>0.26125799908491598</v>
      </c>
      <c r="D7" s="84">
        <v>0.2058441606152438</v>
      </c>
      <c r="E7" s="84">
        <v>0.75420359096679124</v>
      </c>
      <c r="F7" s="84">
        <v>0.19685517245389431</v>
      </c>
      <c r="G7" s="84">
        <v>0.1722448292882397</v>
      </c>
      <c r="H7" s="85">
        <v>0.64836488065728937</v>
      </c>
      <c r="I7" s="42">
        <v>0.25204816346688569</v>
      </c>
      <c r="J7" s="84">
        <v>0.23346006735994659</v>
      </c>
      <c r="K7" s="84">
        <v>0.71472221154886773</v>
      </c>
      <c r="L7" s="84">
        <v>0.21805563194802069</v>
      </c>
      <c r="M7" s="84">
        <v>0.1604857646306253</v>
      </c>
      <c r="N7" s="84">
        <v>0.43269605349088641</v>
      </c>
      <c r="O7" s="48">
        <f t="shared" ref="O7:O62" si="2">C7-I7</f>
        <v>9.2098356180302932E-3</v>
      </c>
      <c r="P7" s="11">
        <f t="shared" ref="P7:P62" si="3">D7-J7</f>
        <v>-2.7615906744702795E-2</v>
      </c>
      <c r="Q7" s="11">
        <f t="shared" ref="Q7:Q62" si="4">E7-K7</f>
        <v>3.9481379417923512E-2</v>
      </c>
      <c r="R7" s="11">
        <f t="shared" ref="R7:R62" si="5">F7-L7</f>
        <v>-2.1200459494126384E-2</v>
      </c>
      <c r="S7" s="11">
        <f t="shared" ref="S7:S62" si="6">G7-M7</f>
        <v>1.1759064657614393E-2</v>
      </c>
      <c r="T7" s="11">
        <f t="shared" ref="T7:T62" si="7">H7-N7</f>
        <v>0.21566882716640295</v>
      </c>
      <c r="U7" s="86">
        <f t="shared" ref="U7:U62" si="8">O7/C7</f>
        <v>3.5251879943537519E-2</v>
      </c>
      <c r="V7" s="87">
        <f t="shared" ref="V7:V62" si="9">P7/D7</f>
        <v>-0.13415929148615205</v>
      </c>
      <c r="W7" s="87">
        <f t="shared" ref="W7:W62" si="10">Q7/E7</f>
        <v>5.2348437332834098E-2</v>
      </c>
      <c r="X7" s="87">
        <f t="shared" ref="X7:X62" si="11">R7/F7</f>
        <v>-0.10769571980178357</v>
      </c>
      <c r="Y7" s="87">
        <f t="shared" ref="Y7:Y62" si="12">S7/G7</f>
        <v>6.8269478429082014E-2</v>
      </c>
      <c r="Z7" s="88">
        <f t="shared" ref="Z7:Z62" si="13">T7/H7</f>
        <v>0.33263496157868011</v>
      </c>
    </row>
    <row r="8" spans="1:26" x14ac:dyDescent="0.3">
      <c r="B8" s="47">
        <v>1969</v>
      </c>
      <c r="C8" s="42">
        <v>0.24851661183447041</v>
      </c>
      <c r="D8" s="84">
        <v>0.1857914527534997</v>
      </c>
      <c r="E8" s="84">
        <v>0.7539858539803137</v>
      </c>
      <c r="F8" s="84">
        <v>0.18018187143221601</v>
      </c>
      <c r="G8" s="84">
        <v>0.16674772804058691</v>
      </c>
      <c r="H8" s="85">
        <v>0.65198324903565663</v>
      </c>
      <c r="I8" s="42">
        <v>0.23994649457191569</v>
      </c>
      <c r="J8" s="84">
        <v>0.21674414373353129</v>
      </c>
      <c r="K8" s="84">
        <v>0.71888809244357965</v>
      </c>
      <c r="L8" s="84">
        <v>0.20349616337178919</v>
      </c>
      <c r="M8" s="84">
        <v>0.1523279322430838</v>
      </c>
      <c r="N8" s="84">
        <v>0.43066589129353089</v>
      </c>
      <c r="O8" s="48">
        <f t="shared" si="2"/>
        <v>8.5701172625547162E-3</v>
      </c>
      <c r="P8" s="11">
        <f t="shared" si="3"/>
        <v>-3.0952690980031589E-2</v>
      </c>
      <c r="Q8" s="11">
        <f t="shared" si="4"/>
        <v>3.5097761536734051E-2</v>
      </c>
      <c r="R8" s="11">
        <f t="shared" si="5"/>
        <v>-2.3314291939573184E-2</v>
      </c>
      <c r="S8" s="11">
        <f t="shared" si="6"/>
        <v>1.4419795797503104E-2</v>
      </c>
      <c r="T8" s="11">
        <f t="shared" si="7"/>
        <v>0.22131735774212574</v>
      </c>
      <c r="U8" s="86">
        <f t="shared" si="8"/>
        <v>3.4485088136735981E-2</v>
      </c>
      <c r="V8" s="87">
        <f t="shared" si="9"/>
        <v>-0.16659911164534744</v>
      </c>
      <c r="W8" s="87">
        <f t="shared" si="10"/>
        <v>4.6549628685275631E-2</v>
      </c>
      <c r="X8" s="87">
        <f t="shared" si="11"/>
        <v>-0.12939310572286938</v>
      </c>
      <c r="Y8" s="87">
        <f t="shared" si="12"/>
        <v>8.6476715256913611E-2</v>
      </c>
      <c r="Z8" s="88">
        <f t="shared" si="13"/>
        <v>0.33945252131780151</v>
      </c>
    </row>
    <row r="9" spans="1:26" x14ac:dyDescent="0.3">
      <c r="B9" s="47">
        <v>1970</v>
      </c>
      <c r="C9" s="42">
        <v>0.25711080075483261</v>
      </c>
      <c r="D9" s="49">
        <v>0.1890434187504359</v>
      </c>
      <c r="E9" s="49">
        <v>0.74067863128103117</v>
      </c>
      <c r="F9" s="49">
        <v>0.19054531625472729</v>
      </c>
      <c r="G9" s="49">
        <v>0.17245674260974969</v>
      </c>
      <c r="H9" s="50">
        <v>0.66063988507216853</v>
      </c>
      <c r="I9" s="42">
        <v>0.23503476442681839</v>
      </c>
      <c r="J9" s="49">
        <v>0.20774467132808869</v>
      </c>
      <c r="K9" s="49">
        <v>0.69369519448379324</v>
      </c>
      <c r="L9" s="49">
        <v>0.2028418154821062</v>
      </c>
      <c r="M9" s="49">
        <v>0.14714064457739129</v>
      </c>
      <c r="N9" s="49">
        <v>0.41415368377304029</v>
      </c>
      <c r="O9" s="48">
        <f t="shared" si="2"/>
        <v>2.207603632801422E-2</v>
      </c>
      <c r="P9" s="11">
        <f t="shared" si="3"/>
        <v>-1.8701252577652788E-2</v>
      </c>
      <c r="Q9" s="11">
        <f t="shared" si="4"/>
        <v>4.6983436797237932E-2</v>
      </c>
      <c r="R9" s="11">
        <f t="shared" si="5"/>
        <v>-1.229649922737891E-2</v>
      </c>
      <c r="S9" s="11">
        <f t="shared" si="6"/>
        <v>2.5316098032358403E-2</v>
      </c>
      <c r="T9" s="11">
        <f t="shared" si="7"/>
        <v>0.24648620129912824</v>
      </c>
      <c r="U9" s="86">
        <f t="shared" si="8"/>
        <v>8.5861956258557845E-2</v>
      </c>
      <c r="V9" s="87">
        <f t="shared" si="9"/>
        <v>-9.8925700250592122E-2</v>
      </c>
      <c r="W9" s="87">
        <f t="shared" si="10"/>
        <v>6.3432958388415145E-2</v>
      </c>
      <c r="X9" s="87">
        <f t="shared" si="11"/>
        <v>-6.4533201177931571E-2</v>
      </c>
      <c r="Y9" s="87">
        <f t="shared" si="12"/>
        <v>0.14679680045706245</v>
      </c>
      <c r="Z9" s="88">
        <f t="shared" si="13"/>
        <v>0.37310221024908602</v>
      </c>
    </row>
    <row r="10" spans="1:26" x14ac:dyDescent="0.3">
      <c r="B10" s="47">
        <v>1971</v>
      </c>
      <c r="C10" s="42">
        <v>0.27183523255754988</v>
      </c>
      <c r="D10" s="49">
        <v>0.2026055177283074</v>
      </c>
      <c r="E10" s="49">
        <v>0.75388875732721838</v>
      </c>
      <c r="F10" s="49">
        <v>0.20663465678825499</v>
      </c>
      <c r="G10" s="49">
        <v>0.17953038458100351</v>
      </c>
      <c r="H10" s="50">
        <v>0.68247855944136804</v>
      </c>
      <c r="I10" s="42">
        <v>0.23561957770389749</v>
      </c>
      <c r="J10" s="49">
        <v>0.21577508913486171</v>
      </c>
      <c r="K10" s="49">
        <v>0.68718979418523674</v>
      </c>
      <c r="L10" s="49">
        <v>0.20750090575932961</v>
      </c>
      <c r="M10" s="49">
        <v>0.14477046072920699</v>
      </c>
      <c r="N10" s="49">
        <v>0.38628982227264319</v>
      </c>
      <c r="O10" s="48">
        <f t="shared" si="2"/>
        <v>3.6215654853652385E-2</v>
      </c>
      <c r="P10" s="11">
        <f t="shared" si="3"/>
        <v>-1.3169571406554309E-2</v>
      </c>
      <c r="Q10" s="11">
        <f t="shared" si="4"/>
        <v>6.6698963141981649E-2</v>
      </c>
      <c r="R10" s="11">
        <f t="shared" si="5"/>
        <v>-8.6624897107462351E-4</v>
      </c>
      <c r="S10" s="11">
        <f t="shared" si="6"/>
        <v>3.475992385179652E-2</v>
      </c>
      <c r="T10" s="11">
        <f t="shared" si="7"/>
        <v>0.29618873716872485</v>
      </c>
      <c r="U10" s="86">
        <f t="shared" si="8"/>
        <v>0.13322649353771762</v>
      </c>
      <c r="V10" s="87">
        <f t="shared" si="9"/>
        <v>-6.500105009091911E-2</v>
      </c>
      <c r="W10" s="87">
        <f t="shared" si="10"/>
        <v>8.8473216364774079E-2</v>
      </c>
      <c r="X10" s="87">
        <f t="shared" si="11"/>
        <v>-4.1921765909882971E-3</v>
      </c>
      <c r="Y10" s="87">
        <f t="shared" si="12"/>
        <v>0.19361582683020967</v>
      </c>
      <c r="Z10" s="88">
        <f t="shared" si="13"/>
        <v>0.43398980535178339</v>
      </c>
    </row>
    <row r="11" spans="1:26" x14ac:dyDescent="0.3">
      <c r="B11" s="47">
        <v>1972</v>
      </c>
      <c r="C11" s="42">
        <v>0.26107565255764897</v>
      </c>
      <c r="D11" s="49">
        <v>0.18592112016198181</v>
      </c>
      <c r="E11" s="49">
        <v>0.74073594097602513</v>
      </c>
      <c r="F11" s="49">
        <v>0.19444676164545499</v>
      </c>
      <c r="G11" s="49">
        <v>0.17230922171930921</v>
      </c>
      <c r="H11" s="50">
        <v>0.67362526240607778</v>
      </c>
      <c r="I11" s="42">
        <v>0.2179951229466302</v>
      </c>
      <c r="J11" s="49">
        <v>0.19383456920927189</v>
      </c>
      <c r="K11" s="49">
        <v>0.66955226724684735</v>
      </c>
      <c r="L11" s="49">
        <v>0.19206464513190649</v>
      </c>
      <c r="M11" s="49">
        <v>0.13118671712839439</v>
      </c>
      <c r="N11" s="49">
        <v>0.35946088921101488</v>
      </c>
      <c r="O11" s="48">
        <f t="shared" si="2"/>
        <v>4.308052961101877E-2</v>
      </c>
      <c r="P11" s="11">
        <f t="shared" si="3"/>
        <v>-7.9134490472900776E-3</v>
      </c>
      <c r="Q11" s="11">
        <f t="shared" si="4"/>
        <v>7.1183673729177777E-2</v>
      </c>
      <c r="R11" s="11">
        <f t="shared" si="5"/>
        <v>2.382116513548499E-3</v>
      </c>
      <c r="S11" s="11">
        <f t="shared" si="6"/>
        <v>4.1122504590914821E-2</v>
      </c>
      <c r="T11" s="11">
        <f t="shared" si="7"/>
        <v>0.31416437319506291</v>
      </c>
      <c r="U11" s="86">
        <f t="shared" si="8"/>
        <v>0.16501167071297856</v>
      </c>
      <c r="V11" s="87">
        <f t="shared" si="9"/>
        <v>-4.2563475523359415E-2</v>
      </c>
      <c r="W11" s="87">
        <f t="shared" si="10"/>
        <v>9.6098582222678627E-2</v>
      </c>
      <c r="X11" s="87">
        <f t="shared" si="11"/>
        <v>1.2250738934351281E-2</v>
      </c>
      <c r="Y11" s="87">
        <f t="shared" si="12"/>
        <v>0.23865527439908676</v>
      </c>
      <c r="Z11" s="88">
        <f t="shared" si="13"/>
        <v>0.46637855010502405</v>
      </c>
    </row>
    <row r="12" spans="1:26" x14ac:dyDescent="0.3">
      <c r="B12" s="47">
        <v>1973</v>
      </c>
      <c r="C12" s="42">
        <v>0.25418663615116971</v>
      </c>
      <c r="D12" s="49">
        <v>0.16637659160162371</v>
      </c>
      <c r="E12" s="49">
        <v>0.72897524458075291</v>
      </c>
      <c r="F12" s="49">
        <v>0.18291013120536581</v>
      </c>
      <c r="G12" s="49">
        <v>0.17132366948266939</v>
      </c>
      <c r="H12" s="50">
        <v>0.68860081292615516</v>
      </c>
      <c r="I12" s="42">
        <v>0.20291687540368311</v>
      </c>
      <c r="J12" s="49">
        <v>0.17114436149183421</v>
      </c>
      <c r="K12" s="49">
        <v>0.64911857713524479</v>
      </c>
      <c r="L12" s="49">
        <v>0.1763464131068764</v>
      </c>
      <c r="M12" s="49">
        <v>0.1239189202946536</v>
      </c>
      <c r="N12" s="49">
        <v>0.34484755641288822</v>
      </c>
      <c r="O12" s="48">
        <f t="shared" si="2"/>
        <v>5.1269760747486598E-2</v>
      </c>
      <c r="P12" s="11">
        <f t="shared" si="3"/>
        <v>-4.7677698902104937E-3</v>
      </c>
      <c r="Q12" s="11">
        <f t="shared" si="4"/>
        <v>7.9856667445508123E-2</v>
      </c>
      <c r="R12" s="11">
        <f t="shared" si="5"/>
        <v>6.5637180984894072E-3</v>
      </c>
      <c r="S12" s="11">
        <f t="shared" si="6"/>
        <v>4.7404749188015793E-2</v>
      </c>
      <c r="T12" s="11">
        <f t="shared" si="7"/>
        <v>0.34375325651326694</v>
      </c>
      <c r="U12" s="86">
        <f t="shared" si="8"/>
        <v>0.20170124410866147</v>
      </c>
      <c r="V12" s="87">
        <f t="shared" si="9"/>
        <v>-2.8656494548383114E-2</v>
      </c>
      <c r="W12" s="87">
        <f t="shared" si="10"/>
        <v>0.10954647368229241</v>
      </c>
      <c r="X12" s="87">
        <f t="shared" si="11"/>
        <v>3.588493461370857E-2</v>
      </c>
      <c r="Y12" s="87">
        <f t="shared" si="12"/>
        <v>0.27669702225710918</v>
      </c>
      <c r="Z12" s="88">
        <f t="shared" si="13"/>
        <v>0.4992054177986146</v>
      </c>
    </row>
    <row r="13" spans="1:26" x14ac:dyDescent="0.3">
      <c r="B13" s="47">
        <v>1974</v>
      </c>
      <c r="C13" s="42">
        <v>0.26716131714000929</v>
      </c>
      <c r="D13" s="49">
        <v>0.18043141489582709</v>
      </c>
      <c r="E13" s="49">
        <v>0.7150559125971987</v>
      </c>
      <c r="F13" s="49">
        <v>0.19695037773539639</v>
      </c>
      <c r="G13" s="49">
        <v>0.18094869220527229</v>
      </c>
      <c r="H13" s="50">
        <v>0.69408581046254869</v>
      </c>
      <c r="I13" s="42">
        <v>0.2141143420702887</v>
      </c>
      <c r="J13" s="49">
        <v>0.18895490018668279</v>
      </c>
      <c r="K13" s="49">
        <v>0.64169186262093036</v>
      </c>
      <c r="L13" s="49">
        <v>0.19410791735671201</v>
      </c>
      <c r="M13" s="49">
        <v>0.12787385339821419</v>
      </c>
      <c r="N13" s="49">
        <v>0.33339370061715301</v>
      </c>
      <c r="O13" s="48">
        <f t="shared" si="2"/>
        <v>5.3046975069720587E-2</v>
      </c>
      <c r="P13" s="11">
        <f t="shared" si="3"/>
        <v>-8.5234852908556979E-3</v>
      </c>
      <c r="Q13" s="11">
        <f t="shared" si="4"/>
        <v>7.3364049976268331E-2</v>
      </c>
      <c r="R13" s="11">
        <f t="shared" si="5"/>
        <v>2.8424603786843805E-3</v>
      </c>
      <c r="S13" s="11">
        <f t="shared" si="6"/>
        <v>5.30748388070581E-2</v>
      </c>
      <c r="T13" s="11">
        <f t="shared" si="7"/>
        <v>0.36069210984539568</v>
      </c>
      <c r="U13" s="86">
        <f t="shared" si="8"/>
        <v>0.19855784376867944</v>
      </c>
      <c r="V13" s="87">
        <f t="shared" si="9"/>
        <v>-4.7239474876239106E-2</v>
      </c>
      <c r="W13" s="87">
        <f t="shared" si="10"/>
        <v>0.10259903971676598</v>
      </c>
      <c r="X13" s="87">
        <f t="shared" si="11"/>
        <v>1.4432368251170542E-2</v>
      </c>
      <c r="Y13" s="87">
        <f t="shared" si="12"/>
        <v>0.29331429898840494</v>
      </c>
      <c r="Z13" s="88">
        <f t="shared" si="13"/>
        <v>0.51966501030330137</v>
      </c>
    </row>
    <row r="14" spans="1:26" x14ac:dyDescent="0.3">
      <c r="B14" s="47">
        <v>1975</v>
      </c>
      <c r="C14" s="42">
        <v>0.27358009844023912</v>
      </c>
      <c r="D14" s="49">
        <v>0.20263846996310811</v>
      </c>
      <c r="E14" s="49">
        <v>0.71920771607673784</v>
      </c>
      <c r="F14" s="49">
        <v>0.2134418696387908</v>
      </c>
      <c r="G14" s="49">
        <v>0.18414555222015641</v>
      </c>
      <c r="H14" s="50">
        <v>0.63763214783993649</v>
      </c>
      <c r="I14" s="42">
        <v>0.20591605290619849</v>
      </c>
      <c r="J14" s="49">
        <v>0.18334967134455549</v>
      </c>
      <c r="K14" s="49">
        <v>0.61369017696130512</v>
      </c>
      <c r="L14" s="49">
        <v>0.18608269163308289</v>
      </c>
      <c r="M14" s="49">
        <v>0.13512002405978221</v>
      </c>
      <c r="N14" s="49">
        <v>0.29532614143758962</v>
      </c>
      <c r="O14" s="48">
        <f t="shared" si="2"/>
        <v>6.7664045534040623E-2</v>
      </c>
      <c r="P14" s="11">
        <f t="shared" si="3"/>
        <v>1.9288798618552622E-2</v>
      </c>
      <c r="Q14" s="11">
        <f t="shared" si="4"/>
        <v>0.10551753911543271</v>
      </c>
      <c r="R14" s="11">
        <f t="shared" si="5"/>
        <v>2.7359178005707918E-2</v>
      </c>
      <c r="S14" s="11">
        <f t="shared" si="6"/>
        <v>4.9025528160374199E-2</v>
      </c>
      <c r="T14" s="11">
        <f t="shared" si="7"/>
        <v>0.34230600640234687</v>
      </c>
      <c r="U14" s="86">
        <f t="shared" si="8"/>
        <v>0.24732809849770987</v>
      </c>
      <c r="V14" s="87">
        <f t="shared" si="9"/>
        <v>9.518823657750819E-2</v>
      </c>
      <c r="W14" s="87">
        <f t="shared" si="10"/>
        <v>0.14671358045354205</v>
      </c>
      <c r="X14" s="87">
        <f t="shared" si="11"/>
        <v>0.12818093306626319</v>
      </c>
      <c r="Y14" s="87">
        <f t="shared" si="12"/>
        <v>0.26623248603779148</v>
      </c>
      <c r="Z14" s="88">
        <f t="shared" si="13"/>
        <v>0.5368393164647578</v>
      </c>
    </row>
    <row r="15" spans="1:26" x14ac:dyDescent="0.3">
      <c r="B15" s="47">
        <v>1976</v>
      </c>
      <c r="C15" s="42">
        <v>0.2650046908765295</v>
      </c>
      <c r="D15" s="49">
        <v>0.18276507167738179</v>
      </c>
      <c r="E15" s="49">
        <v>0.69253447532969103</v>
      </c>
      <c r="F15" s="49">
        <v>0.2041570208628351</v>
      </c>
      <c r="G15" s="49">
        <v>0.18197983041420199</v>
      </c>
      <c r="H15" s="50">
        <v>0.64160034722279835</v>
      </c>
      <c r="I15" s="42">
        <v>0.19881878109912041</v>
      </c>
      <c r="J15" s="49">
        <v>0.1702671987380627</v>
      </c>
      <c r="K15" s="49">
        <v>0.59389138235439431</v>
      </c>
      <c r="L15" s="49">
        <v>0.18190132869156261</v>
      </c>
      <c r="M15" s="49">
        <v>0.1337459700847331</v>
      </c>
      <c r="N15" s="49">
        <v>0.28216099729538008</v>
      </c>
      <c r="O15" s="48">
        <f t="shared" si="2"/>
        <v>6.6185909777409097E-2</v>
      </c>
      <c r="P15" s="11">
        <f t="shared" si="3"/>
        <v>1.2497872939319088E-2</v>
      </c>
      <c r="Q15" s="11">
        <f t="shared" si="4"/>
        <v>9.864309297529672E-2</v>
      </c>
      <c r="R15" s="11">
        <f t="shared" si="5"/>
        <v>2.225569217127249E-2</v>
      </c>
      <c r="S15" s="11">
        <f t="shared" si="6"/>
        <v>4.8233860329468886E-2</v>
      </c>
      <c r="T15" s="11">
        <f t="shared" si="7"/>
        <v>0.35943934992741827</v>
      </c>
      <c r="U15" s="86">
        <f t="shared" si="8"/>
        <v>0.24975372910755875</v>
      </c>
      <c r="V15" s="87">
        <f t="shared" si="9"/>
        <v>6.8382174036953972E-2</v>
      </c>
      <c r="W15" s="87">
        <f t="shared" si="10"/>
        <v>0.14243780849803361</v>
      </c>
      <c r="X15" s="87">
        <f t="shared" si="11"/>
        <v>0.10901262213375064</v>
      </c>
      <c r="Y15" s="87">
        <f t="shared" si="12"/>
        <v>0.26505058401079068</v>
      </c>
      <c r="Z15" s="88">
        <f t="shared" si="13"/>
        <v>0.56022312251430484</v>
      </c>
    </row>
    <row r="16" spans="1:26" x14ac:dyDescent="0.3">
      <c r="B16" s="47">
        <v>1977</v>
      </c>
      <c r="C16" s="42">
        <v>0.26006527088321291</v>
      </c>
      <c r="D16" s="49">
        <v>0.17385711598921441</v>
      </c>
      <c r="E16" s="49">
        <v>0.68632269145570657</v>
      </c>
      <c r="F16" s="49">
        <v>0.19792032653828029</v>
      </c>
      <c r="G16" s="49">
        <v>0.17361807141473351</v>
      </c>
      <c r="H16" s="50">
        <v>0.64267246103854103</v>
      </c>
      <c r="I16" s="42">
        <v>0.19726847304481379</v>
      </c>
      <c r="J16" s="49">
        <v>0.1669087409203181</v>
      </c>
      <c r="K16" s="49">
        <v>0.59965983578541493</v>
      </c>
      <c r="L16" s="49">
        <v>0.18019120791573029</v>
      </c>
      <c r="M16" s="49">
        <v>0.12724517392570869</v>
      </c>
      <c r="N16" s="49">
        <v>0.28565614751039248</v>
      </c>
      <c r="O16" s="48">
        <f t="shared" si="2"/>
        <v>6.2796797838399115E-2</v>
      </c>
      <c r="P16" s="11">
        <f t="shared" si="3"/>
        <v>6.948375068896312E-3</v>
      </c>
      <c r="Q16" s="11">
        <f t="shared" si="4"/>
        <v>8.6662855670291639E-2</v>
      </c>
      <c r="R16" s="11">
        <f t="shared" si="5"/>
        <v>1.772911862255E-2</v>
      </c>
      <c r="S16" s="11">
        <f t="shared" si="6"/>
        <v>4.6372897489024817E-2</v>
      </c>
      <c r="T16" s="11">
        <f t="shared" si="7"/>
        <v>0.35701631352814855</v>
      </c>
      <c r="U16" s="86">
        <f t="shared" si="8"/>
        <v>0.24146552757749484</v>
      </c>
      <c r="V16" s="87">
        <f t="shared" si="9"/>
        <v>3.996600903771675E-2</v>
      </c>
      <c r="W16" s="87">
        <f t="shared" si="10"/>
        <v>0.1262712959212782</v>
      </c>
      <c r="X16" s="87">
        <f t="shared" si="11"/>
        <v>8.9577048161958064E-2</v>
      </c>
      <c r="Y16" s="87">
        <f t="shared" si="12"/>
        <v>0.26709718125050858</v>
      </c>
      <c r="Z16" s="88">
        <f t="shared" si="13"/>
        <v>0.55551830080165565</v>
      </c>
    </row>
    <row r="17" spans="2:26" x14ac:dyDescent="0.3">
      <c r="B17" s="47">
        <v>1978</v>
      </c>
      <c r="C17" s="42">
        <v>0.24752946773800841</v>
      </c>
      <c r="D17" s="49">
        <v>0.15732610388543311</v>
      </c>
      <c r="E17" s="49">
        <v>0.66316945940438521</v>
      </c>
      <c r="F17" s="49">
        <v>0.1859635013967908</v>
      </c>
      <c r="G17" s="49">
        <v>0.16305545908376101</v>
      </c>
      <c r="H17" s="50">
        <v>0.62998075563435074</v>
      </c>
      <c r="I17" s="42">
        <v>0.187635620057064</v>
      </c>
      <c r="J17" s="49">
        <v>0.1557196499795325</v>
      </c>
      <c r="K17" s="49">
        <v>0.57754299609077042</v>
      </c>
      <c r="L17" s="49">
        <v>0.17382623246954509</v>
      </c>
      <c r="M17" s="49">
        <v>0.12035535031480429</v>
      </c>
      <c r="N17" s="49">
        <v>0.2717729616994875</v>
      </c>
      <c r="O17" s="48">
        <f t="shared" si="2"/>
        <v>5.9893847680944412E-2</v>
      </c>
      <c r="P17" s="11">
        <f t="shared" si="3"/>
        <v>1.6064539059006122E-3</v>
      </c>
      <c r="Q17" s="11">
        <f t="shared" si="4"/>
        <v>8.5626463313614787E-2</v>
      </c>
      <c r="R17" s="11">
        <f t="shared" si="5"/>
        <v>1.2137268927245703E-2</v>
      </c>
      <c r="S17" s="11">
        <f t="shared" si="6"/>
        <v>4.2700108768956718E-2</v>
      </c>
      <c r="T17" s="11">
        <f t="shared" si="7"/>
        <v>0.35820779393486324</v>
      </c>
      <c r="U17" s="86">
        <f t="shared" si="8"/>
        <v>0.24196653525041151</v>
      </c>
      <c r="V17" s="87">
        <f t="shared" si="9"/>
        <v>1.0210981307148193E-2</v>
      </c>
      <c r="W17" s="87">
        <f t="shared" si="10"/>
        <v>0.12911701843224022</v>
      </c>
      <c r="X17" s="87">
        <f t="shared" si="11"/>
        <v>6.5266941287303371E-2</v>
      </c>
      <c r="Y17" s="87">
        <f t="shared" si="12"/>
        <v>0.26187475726907017</v>
      </c>
      <c r="Z17" s="88">
        <f t="shared" si="13"/>
        <v>0.56860116873597299</v>
      </c>
    </row>
    <row r="18" spans="2:26" x14ac:dyDescent="0.3">
      <c r="B18" s="47">
        <v>1979</v>
      </c>
      <c r="C18" s="42">
        <v>0.24520526069414289</v>
      </c>
      <c r="D18" s="49">
        <v>0.15953570285920279</v>
      </c>
      <c r="E18" s="49">
        <v>0.63451391076478569</v>
      </c>
      <c r="F18" s="49">
        <v>0.18285298200338759</v>
      </c>
      <c r="G18" s="49">
        <v>0.1563918123980616</v>
      </c>
      <c r="H18" s="50">
        <v>0.62994938572174164</v>
      </c>
      <c r="I18" s="42">
        <v>0.1845977016173739</v>
      </c>
      <c r="J18" s="49">
        <v>0.15605232963456761</v>
      </c>
      <c r="K18" s="49">
        <v>0.55224984256295961</v>
      </c>
      <c r="L18" s="49">
        <v>0.16956260555595021</v>
      </c>
      <c r="M18" s="49">
        <v>0.1181338552560609</v>
      </c>
      <c r="N18" s="49">
        <v>0.26641879711458882</v>
      </c>
      <c r="O18" s="48">
        <f t="shared" si="2"/>
        <v>6.0607559076768985E-2</v>
      </c>
      <c r="P18" s="11">
        <f t="shared" si="3"/>
        <v>3.4833732246351834E-3</v>
      </c>
      <c r="Q18" s="11">
        <f t="shared" si="4"/>
        <v>8.2264068201826079E-2</v>
      </c>
      <c r="R18" s="11">
        <f t="shared" si="5"/>
        <v>1.3290376447437385E-2</v>
      </c>
      <c r="S18" s="11">
        <f t="shared" si="6"/>
        <v>3.8257957142000698E-2</v>
      </c>
      <c r="T18" s="11">
        <f t="shared" si="7"/>
        <v>0.36353058860715282</v>
      </c>
      <c r="U18" s="86">
        <f t="shared" si="8"/>
        <v>0.24717071283543099</v>
      </c>
      <c r="V18" s="87">
        <f t="shared" si="9"/>
        <v>2.183444308832495E-2</v>
      </c>
      <c r="W18" s="87">
        <f t="shared" si="10"/>
        <v>0.1296489593154426</v>
      </c>
      <c r="X18" s="87">
        <f t="shared" si="11"/>
        <v>7.2683400083632013E-2</v>
      </c>
      <c r="Y18" s="87">
        <f t="shared" si="12"/>
        <v>0.24462890067814627</v>
      </c>
      <c r="Z18" s="88">
        <f t="shared" si="13"/>
        <v>0.57707904293080758</v>
      </c>
    </row>
    <row r="19" spans="2:26" x14ac:dyDescent="0.3">
      <c r="B19" s="47">
        <v>1980</v>
      </c>
      <c r="C19" s="42">
        <v>0.2605912229387487</v>
      </c>
      <c r="D19" s="49">
        <v>0.18307894658465759</v>
      </c>
      <c r="E19" s="49">
        <v>0.64490336470112586</v>
      </c>
      <c r="F19" s="49">
        <v>0.21107484069090579</v>
      </c>
      <c r="G19" s="49">
        <v>0.16034648204589991</v>
      </c>
      <c r="H19" s="50">
        <v>0.62529240307872902</v>
      </c>
      <c r="I19" s="42">
        <v>0.20118543831632629</v>
      </c>
      <c r="J19" s="49">
        <v>0.17909835056647799</v>
      </c>
      <c r="K19" s="49">
        <v>0.57857679549597885</v>
      </c>
      <c r="L19" s="49">
        <v>0.1972752942574216</v>
      </c>
      <c r="M19" s="49">
        <v>0.1242811724025982</v>
      </c>
      <c r="N19" s="49">
        <v>0.26439036476937638</v>
      </c>
      <c r="O19" s="48">
        <f t="shared" si="2"/>
        <v>5.9405784622422408E-2</v>
      </c>
      <c r="P19" s="11">
        <f t="shared" si="3"/>
        <v>3.9805960181795996E-3</v>
      </c>
      <c r="Q19" s="11">
        <f t="shared" si="4"/>
        <v>6.6326569205147012E-2</v>
      </c>
      <c r="R19" s="11">
        <f t="shared" si="5"/>
        <v>1.3799546433484189E-2</v>
      </c>
      <c r="S19" s="11">
        <f t="shared" si="6"/>
        <v>3.6065309643301707E-2</v>
      </c>
      <c r="T19" s="11">
        <f t="shared" si="7"/>
        <v>0.36090203830935264</v>
      </c>
      <c r="U19" s="86">
        <f t="shared" si="8"/>
        <v>0.22796540862922918</v>
      </c>
      <c r="V19" s="87">
        <f t="shared" si="9"/>
        <v>2.174251104475812E-2</v>
      </c>
      <c r="W19" s="87">
        <f t="shared" si="10"/>
        <v>0.10284729904593599</v>
      </c>
      <c r="X19" s="87">
        <f t="shared" si="11"/>
        <v>6.537750490922789E-2</v>
      </c>
      <c r="Y19" s="87">
        <f t="shared" si="12"/>
        <v>0.22492111571850917</v>
      </c>
      <c r="Z19" s="88">
        <f t="shared" si="13"/>
        <v>0.57717323372616181</v>
      </c>
    </row>
    <row r="20" spans="2:26" x14ac:dyDescent="0.3">
      <c r="B20" s="47">
        <v>1981</v>
      </c>
      <c r="C20" s="42">
        <v>0.26959453346815287</v>
      </c>
      <c r="D20" s="49">
        <v>0.1946134566814785</v>
      </c>
      <c r="E20" s="49">
        <v>0.64682413292737695</v>
      </c>
      <c r="F20" s="49">
        <v>0.2194635370313775</v>
      </c>
      <c r="G20" s="49">
        <v>0.17477111666335321</v>
      </c>
      <c r="H20" s="50">
        <v>0.61206557764736669</v>
      </c>
      <c r="I20" s="42">
        <v>0.21405726217829249</v>
      </c>
      <c r="J20" s="49">
        <v>0.20000846444671669</v>
      </c>
      <c r="K20" s="49">
        <v>0.59742914740432496</v>
      </c>
      <c r="L20" s="49">
        <v>0.21584363534680009</v>
      </c>
      <c r="M20" s="49">
        <v>0.13452341332105111</v>
      </c>
      <c r="N20" s="49">
        <v>0.2488403043470119</v>
      </c>
      <c r="O20" s="48">
        <f t="shared" si="2"/>
        <v>5.5537271289860385E-2</v>
      </c>
      <c r="P20" s="11">
        <f t="shared" si="3"/>
        <v>-5.3950077652381856E-3</v>
      </c>
      <c r="Q20" s="11">
        <f t="shared" si="4"/>
        <v>4.9394985523051993E-2</v>
      </c>
      <c r="R20" s="11">
        <f t="shared" si="5"/>
        <v>3.6199016845774035E-3</v>
      </c>
      <c r="S20" s="11">
        <f t="shared" si="6"/>
        <v>4.0247703342302099E-2</v>
      </c>
      <c r="T20" s="11">
        <f t="shared" si="7"/>
        <v>0.36322527330035481</v>
      </c>
      <c r="U20" s="86">
        <f t="shared" si="8"/>
        <v>0.20600295775812155</v>
      </c>
      <c r="V20" s="87">
        <f t="shared" si="9"/>
        <v>-2.7721658395226646E-2</v>
      </c>
      <c r="W20" s="87">
        <f t="shared" si="10"/>
        <v>7.6365402910218691E-2</v>
      </c>
      <c r="X20" s="87">
        <f t="shared" si="11"/>
        <v>1.649431943703638E-2</v>
      </c>
      <c r="Y20" s="87">
        <f t="shared" si="12"/>
        <v>0.23028807111090238</v>
      </c>
      <c r="Z20" s="88">
        <f t="shared" si="13"/>
        <v>0.5934417594541187</v>
      </c>
    </row>
    <row r="21" spans="2:26" x14ac:dyDescent="0.3">
      <c r="B21" s="47">
        <v>1982</v>
      </c>
      <c r="C21" s="42">
        <v>0.28151846226675231</v>
      </c>
      <c r="D21" s="49">
        <v>0.21274761439992099</v>
      </c>
      <c r="E21" s="49">
        <v>0.67210119958508374</v>
      </c>
      <c r="F21" s="49">
        <v>0.2383681221987527</v>
      </c>
      <c r="G21" s="49">
        <v>0.18219561429798359</v>
      </c>
      <c r="H21" s="50">
        <v>0.59788645813400321</v>
      </c>
      <c r="I21" s="42">
        <v>0.2235655909410276</v>
      </c>
      <c r="J21" s="49">
        <v>0.2121355159354382</v>
      </c>
      <c r="K21" s="49">
        <v>0.63038067093729766</v>
      </c>
      <c r="L21" s="49">
        <v>0.23202110140510429</v>
      </c>
      <c r="M21" s="49">
        <v>0.14230704708650779</v>
      </c>
      <c r="N21" s="49">
        <v>0.23108408702563479</v>
      </c>
      <c r="O21" s="48">
        <f t="shared" si="2"/>
        <v>5.7952871325724714E-2</v>
      </c>
      <c r="P21" s="11">
        <f t="shared" si="3"/>
        <v>6.1209846448279093E-4</v>
      </c>
      <c r="Q21" s="11">
        <f t="shared" si="4"/>
        <v>4.1720528647786081E-2</v>
      </c>
      <c r="R21" s="11">
        <f t="shared" si="5"/>
        <v>6.3470207936484058E-3</v>
      </c>
      <c r="S21" s="11">
        <f t="shared" si="6"/>
        <v>3.9888567211475795E-2</v>
      </c>
      <c r="T21" s="11">
        <f t="shared" si="7"/>
        <v>0.36680237110836844</v>
      </c>
      <c r="U21" s="86">
        <f t="shared" si="8"/>
        <v>0.2058581553021257</v>
      </c>
      <c r="V21" s="87">
        <f t="shared" si="9"/>
        <v>2.8771108254693465E-3</v>
      </c>
      <c r="W21" s="87">
        <f t="shared" si="10"/>
        <v>6.2074771884861851E-2</v>
      </c>
      <c r="X21" s="87">
        <f t="shared" si="11"/>
        <v>2.6626969810821532E-2</v>
      </c>
      <c r="Y21" s="87">
        <f t="shared" si="12"/>
        <v>0.21893264206808766</v>
      </c>
      <c r="Z21" s="88">
        <f t="shared" si="13"/>
        <v>0.61349837601800594</v>
      </c>
    </row>
    <row r="22" spans="2:26" x14ac:dyDescent="0.3">
      <c r="B22" s="47">
        <v>1983</v>
      </c>
      <c r="C22" s="42">
        <v>0.28472844392146007</v>
      </c>
      <c r="D22" s="49">
        <v>0.22423508838078779</v>
      </c>
      <c r="E22" s="49">
        <v>0.65241382515141044</v>
      </c>
      <c r="F22" s="49">
        <v>0.24432640853074311</v>
      </c>
      <c r="G22" s="49">
        <v>0.18335357341518141</v>
      </c>
      <c r="H22" s="50">
        <v>0.59350081306968683</v>
      </c>
      <c r="I22" s="42">
        <v>0.22679718740556501</v>
      </c>
      <c r="J22" s="49">
        <v>0.2218283289348815</v>
      </c>
      <c r="K22" s="49">
        <v>0.62159720776346483</v>
      </c>
      <c r="L22" s="49">
        <v>0.23663556927001769</v>
      </c>
      <c r="M22" s="49">
        <v>0.14524478338538749</v>
      </c>
      <c r="N22" s="49">
        <v>0.22965427671050731</v>
      </c>
      <c r="O22" s="48">
        <f t="shared" si="2"/>
        <v>5.7931256515895063E-2</v>
      </c>
      <c r="P22" s="11">
        <f t="shared" si="3"/>
        <v>2.4067594459062924E-3</v>
      </c>
      <c r="Q22" s="11">
        <f t="shared" si="4"/>
        <v>3.0816617387945611E-2</v>
      </c>
      <c r="R22" s="11">
        <f t="shared" si="5"/>
        <v>7.6908392607254183E-3</v>
      </c>
      <c r="S22" s="11">
        <f t="shared" si="6"/>
        <v>3.8108790029793921E-2</v>
      </c>
      <c r="T22" s="11">
        <f t="shared" si="7"/>
        <v>0.36384653635917952</v>
      </c>
      <c r="U22" s="86">
        <f t="shared" si="8"/>
        <v>0.20346143054072571</v>
      </c>
      <c r="V22" s="87">
        <f t="shared" si="9"/>
        <v>1.0733197303266035E-2</v>
      </c>
      <c r="W22" s="87">
        <f t="shared" si="10"/>
        <v>4.7234770631652039E-2</v>
      </c>
      <c r="X22" s="87">
        <f t="shared" si="11"/>
        <v>3.147772402899171E-2</v>
      </c>
      <c r="Y22" s="87">
        <f t="shared" si="12"/>
        <v>0.20784318145521657</v>
      </c>
      <c r="Z22" s="88">
        <f t="shared" si="13"/>
        <v>0.61305145392691807</v>
      </c>
    </row>
    <row r="23" spans="2:26" x14ac:dyDescent="0.3">
      <c r="B23" s="47">
        <v>1984</v>
      </c>
      <c r="C23" s="42">
        <v>0.26896532142145801</v>
      </c>
      <c r="D23" s="49">
        <v>0.19806427642402469</v>
      </c>
      <c r="E23" s="49">
        <v>0.64245763484629614</v>
      </c>
      <c r="F23" s="49">
        <v>0.22870389272501679</v>
      </c>
      <c r="G23" s="49">
        <v>0.17276367073105289</v>
      </c>
      <c r="H23" s="50">
        <v>0.56664971597766722</v>
      </c>
      <c r="I23" s="42">
        <v>0.2173533886467445</v>
      </c>
      <c r="J23" s="49">
        <v>0.2069387184606101</v>
      </c>
      <c r="K23" s="49">
        <v>0.61079550005800576</v>
      </c>
      <c r="L23" s="49">
        <v>0.22826709880579879</v>
      </c>
      <c r="M23" s="49">
        <v>0.13786189712972041</v>
      </c>
      <c r="N23" s="49">
        <v>0.21573929325167041</v>
      </c>
      <c r="O23" s="48">
        <f t="shared" si="2"/>
        <v>5.1611932774713515E-2</v>
      </c>
      <c r="P23" s="11">
        <f t="shared" si="3"/>
        <v>-8.8744420365854115E-3</v>
      </c>
      <c r="Q23" s="11">
        <f t="shared" si="4"/>
        <v>3.1662134788290386E-2</v>
      </c>
      <c r="R23" s="11">
        <f t="shared" si="5"/>
        <v>4.3679391921799815E-4</v>
      </c>
      <c r="S23" s="11">
        <f t="shared" si="6"/>
        <v>3.4901773601332481E-2</v>
      </c>
      <c r="T23" s="11">
        <f t="shared" si="7"/>
        <v>0.35091042272599682</v>
      </c>
      <c r="U23" s="86">
        <f t="shared" si="8"/>
        <v>0.19189065899629365</v>
      </c>
      <c r="V23" s="87">
        <f t="shared" si="9"/>
        <v>-4.4805869068416035E-2</v>
      </c>
      <c r="W23" s="87">
        <f t="shared" si="10"/>
        <v>4.9282836829957433E-2</v>
      </c>
      <c r="X23" s="87">
        <f t="shared" si="11"/>
        <v>1.9098665703219113E-3</v>
      </c>
      <c r="Y23" s="87">
        <f t="shared" si="12"/>
        <v>0.20202032900577382</v>
      </c>
      <c r="Z23" s="88">
        <f t="shared" si="13"/>
        <v>0.61927221144116285</v>
      </c>
    </row>
    <row r="24" spans="2:26" x14ac:dyDescent="0.3">
      <c r="B24" s="47">
        <v>1985</v>
      </c>
      <c r="C24" s="42">
        <v>0.26609589285745988</v>
      </c>
      <c r="D24" s="49">
        <v>0.19355197843753269</v>
      </c>
      <c r="E24" s="49">
        <v>0.62957488121160976</v>
      </c>
      <c r="F24" s="49">
        <v>0.22261517509665341</v>
      </c>
      <c r="G24" s="49">
        <v>0.17255822628503459</v>
      </c>
      <c r="H24" s="50">
        <v>0.57255658147200195</v>
      </c>
      <c r="I24" s="42">
        <v>0.2144459726285062</v>
      </c>
      <c r="J24" s="49">
        <v>0.20207425978114429</v>
      </c>
      <c r="K24" s="49">
        <v>0.5977374009880454</v>
      </c>
      <c r="L24" s="49">
        <v>0.22206152384921429</v>
      </c>
      <c r="M24" s="49">
        <v>0.139240309406992</v>
      </c>
      <c r="N24" s="49">
        <v>0.2202364309848521</v>
      </c>
      <c r="O24" s="48">
        <f t="shared" si="2"/>
        <v>5.1649920228953677E-2</v>
      </c>
      <c r="P24" s="11">
        <f t="shared" si="3"/>
        <v>-8.5222813436116041E-3</v>
      </c>
      <c r="Q24" s="11">
        <f t="shared" si="4"/>
        <v>3.1837480223564363E-2</v>
      </c>
      <c r="R24" s="11">
        <f t="shared" si="5"/>
        <v>5.5365124743911309E-4</v>
      </c>
      <c r="S24" s="11">
        <f t="shared" si="6"/>
        <v>3.3317916878042586E-2</v>
      </c>
      <c r="T24" s="11">
        <f t="shared" si="7"/>
        <v>0.35232015048714982</v>
      </c>
      <c r="U24" s="86">
        <f t="shared" si="8"/>
        <v>0.19410265853528635</v>
      </c>
      <c r="V24" s="87">
        <f t="shared" si="9"/>
        <v>-4.4030969935872293E-2</v>
      </c>
      <c r="W24" s="87">
        <f t="shared" si="10"/>
        <v>5.0569806981964546E-2</v>
      </c>
      <c r="X24" s="87">
        <f t="shared" si="11"/>
        <v>2.4870328233406948E-3</v>
      </c>
      <c r="Y24" s="87">
        <f t="shared" si="12"/>
        <v>0.19308217055388302</v>
      </c>
      <c r="Z24" s="88">
        <f t="shared" si="13"/>
        <v>0.615345560400965</v>
      </c>
    </row>
    <row r="25" spans="2:26" x14ac:dyDescent="0.3">
      <c r="B25" s="47">
        <v>1986</v>
      </c>
      <c r="C25" s="42">
        <v>0.257976681777488</v>
      </c>
      <c r="D25" s="49">
        <v>0.18237542426202169</v>
      </c>
      <c r="E25" s="49">
        <v>0.62930289251304061</v>
      </c>
      <c r="F25" s="49">
        <v>0.2149803650281164</v>
      </c>
      <c r="G25" s="49">
        <v>0.16074161933945669</v>
      </c>
      <c r="H25" s="50">
        <v>0.56421118007166404</v>
      </c>
      <c r="I25" s="42">
        <v>0.20661932493299201</v>
      </c>
      <c r="J25" s="49">
        <v>0.1855982539056252</v>
      </c>
      <c r="K25" s="49">
        <v>0.61078364800809637</v>
      </c>
      <c r="L25" s="49">
        <v>0.212755596625614</v>
      </c>
      <c r="M25" s="49">
        <v>0.130742577660698</v>
      </c>
      <c r="N25" s="49">
        <v>0.21727221859557039</v>
      </c>
      <c r="O25" s="48">
        <f t="shared" si="2"/>
        <v>5.1357356844495994E-2</v>
      </c>
      <c r="P25" s="11">
        <f t="shared" si="3"/>
        <v>-3.2228296436035142E-3</v>
      </c>
      <c r="Q25" s="11">
        <f t="shared" si="4"/>
        <v>1.8519244504944243E-2</v>
      </c>
      <c r="R25" s="11">
        <f t="shared" si="5"/>
        <v>2.2247684025024084E-3</v>
      </c>
      <c r="S25" s="11">
        <f t="shared" si="6"/>
        <v>2.9999041678758692E-2</v>
      </c>
      <c r="T25" s="11">
        <f t="shared" si="7"/>
        <v>0.34693896147609365</v>
      </c>
      <c r="U25" s="86">
        <f t="shared" si="8"/>
        <v>0.19907751541975849</v>
      </c>
      <c r="V25" s="87">
        <f t="shared" si="9"/>
        <v>-1.7671403132547198E-2</v>
      </c>
      <c r="W25" s="87">
        <f t="shared" si="10"/>
        <v>2.9428189072816763E-2</v>
      </c>
      <c r="X25" s="87">
        <f t="shared" si="11"/>
        <v>1.0348705111796792E-2</v>
      </c>
      <c r="Y25" s="87">
        <f t="shared" si="12"/>
        <v>0.18662896269202217</v>
      </c>
      <c r="Z25" s="88">
        <f t="shared" si="13"/>
        <v>0.61490976026392585</v>
      </c>
    </row>
    <row r="26" spans="2:26" x14ac:dyDescent="0.3">
      <c r="B26" s="47">
        <v>1987</v>
      </c>
      <c r="C26" s="42">
        <v>0.247405212726339</v>
      </c>
      <c r="D26" s="49">
        <v>0.1699295034378398</v>
      </c>
      <c r="E26" s="49">
        <v>0.61777941187469665</v>
      </c>
      <c r="F26" s="49">
        <v>0.20292219143147311</v>
      </c>
      <c r="G26" s="49">
        <v>0.1543802178314343</v>
      </c>
      <c r="H26" s="50">
        <v>0.54487322914993042</v>
      </c>
      <c r="I26" s="42">
        <v>0.19600164349294891</v>
      </c>
      <c r="J26" s="49">
        <v>0.1713409212533239</v>
      </c>
      <c r="K26" s="49">
        <v>0.57680122498987829</v>
      </c>
      <c r="L26" s="49">
        <v>0.1977591179433433</v>
      </c>
      <c r="M26" s="49">
        <v>0.12722676904893829</v>
      </c>
      <c r="N26" s="49">
        <v>0.216089321467864</v>
      </c>
      <c r="O26" s="48">
        <f t="shared" si="2"/>
        <v>5.1403569233390095E-2</v>
      </c>
      <c r="P26" s="11">
        <f t="shared" si="3"/>
        <v>-1.4114178154840951E-3</v>
      </c>
      <c r="Q26" s="11">
        <f t="shared" si="4"/>
        <v>4.0978186884818357E-2</v>
      </c>
      <c r="R26" s="11">
        <f t="shared" si="5"/>
        <v>5.1630734881298046E-3</v>
      </c>
      <c r="S26" s="11">
        <f t="shared" si="6"/>
        <v>2.7153448782496009E-2</v>
      </c>
      <c r="T26" s="11">
        <f t="shared" si="7"/>
        <v>0.32878390768206645</v>
      </c>
      <c r="U26" s="86">
        <f t="shared" si="8"/>
        <v>0.20777076063570596</v>
      </c>
      <c r="V26" s="87">
        <f t="shared" si="9"/>
        <v>-8.3059020766243306E-3</v>
      </c>
      <c r="W26" s="87">
        <f t="shared" si="10"/>
        <v>6.6331422020793895E-2</v>
      </c>
      <c r="X26" s="87">
        <f t="shared" si="11"/>
        <v>2.5443611917001084E-2</v>
      </c>
      <c r="Y26" s="87">
        <f t="shared" si="12"/>
        <v>0.17588684071002217</v>
      </c>
      <c r="Z26" s="88">
        <f t="shared" si="13"/>
        <v>0.60341358336692363</v>
      </c>
    </row>
    <row r="27" spans="2:26" x14ac:dyDescent="0.3">
      <c r="B27" s="47">
        <v>1988</v>
      </c>
      <c r="C27" s="42">
        <v>0.2469487870574022</v>
      </c>
      <c r="D27" s="49">
        <v>0.16845637308092229</v>
      </c>
      <c r="E27" s="49">
        <v>0.62466066749881222</v>
      </c>
      <c r="F27" s="49">
        <v>0.20349172204486901</v>
      </c>
      <c r="G27" s="49">
        <v>0.15062372271166469</v>
      </c>
      <c r="H27" s="50">
        <v>0.54759051018557658</v>
      </c>
      <c r="I27" s="42">
        <v>0.19440125742370701</v>
      </c>
      <c r="J27" s="49">
        <v>0.1701187228787398</v>
      </c>
      <c r="K27" s="49">
        <v>0.57749146916471839</v>
      </c>
      <c r="L27" s="49">
        <v>0.19680969747450799</v>
      </c>
      <c r="M27" s="49">
        <v>0.12429543217326811</v>
      </c>
      <c r="N27" s="49">
        <v>0.2168870463750234</v>
      </c>
      <c r="O27" s="48">
        <f t="shared" si="2"/>
        <v>5.2547529633695189E-2</v>
      </c>
      <c r="P27" s="11">
        <f t="shared" si="3"/>
        <v>-1.6623497978175139E-3</v>
      </c>
      <c r="Q27" s="11">
        <f t="shared" si="4"/>
        <v>4.7169198334093831E-2</v>
      </c>
      <c r="R27" s="11">
        <f t="shared" si="5"/>
        <v>6.682024570361017E-3</v>
      </c>
      <c r="S27" s="11">
        <f t="shared" si="6"/>
        <v>2.6328290538396582E-2</v>
      </c>
      <c r="T27" s="11">
        <f t="shared" si="7"/>
        <v>0.33070346381055316</v>
      </c>
      <c r="U27" s="86">
        <f t="shared" si="8"/>
        <v>0.21278715421056407</v>
      </c>
      <c r="V27" s="87">
        <f t="shared" si="9"/>
        <v>-9.8681324274918474E-3</v>
      </c>
      <c r="W27" s="87">
        <f t="shared" si="10"/>
        <v>7.5511715061175225E-2</v>
      </c>
      <c r="X27" s="87">
        <f t="shared" si="11"/>
        <v>3.2836837308240288E-2</v>
      </c>
      <c r="Y27" s="87">
        <f t="shared" si="12"/>
        <v>0.17479511237945025</v>
      </c>
      <c r="Z27" s="88">
        <f t="shared" si="13"/>
        <v>0.60392475336813056</v>
      </c>
    </row>
    <row r="28" spans="2:26" x14ac:dyDescent="0.3">
      <c r="B28" s="47">
        <v>1989</v>
      </c>
      <c r="C28" s="42">
        <v>0.24489715575350199</v>
      </c>
      <c r="D28" s="49">
        <v>0.1708074344842625</v>
      </c>
      <c r="E28" s="49">
        <v>0.60811252342545574</v>
      </c>
      <c r="F28" s="49">
        <v>0.20331008138137699</v>
      </c>
      <c r="G28" s="49">
        <v>0.14558089790999371</v>
      </c>
      <c r="H28" s="50">
        <v>0.5451511005925056</v>
      </c>
      <c r="I28" s="42">
        <v>0.19139983155499909</v>
      </c>
      <c r="J28" s="49">
        <v>0.1750121979573285</v>
      </c>
      <c r="K28" s="49">
        <v>0.55344040285642793</v>
      </c>
      <c r="L28" s="49">
        <v>0.1969893625850834</v>
      </c>
      <c r="M28" s="49">
        <v>0.11952766571751269</v>
      </c>
      <c r="N28" s="49">
        <v>0.20797358943202421</v>
      </c>
      <c r="O28" s="48">
        <f t="shared" si="2"/>
        <v>5.3497324198502894E-2</v>
      </c>
      <c r="P28" s="11">
        <f t="shared" si="3"/>
        <v>-4.2047634730660033E-3</v>
      </c>
      <c r="Q28" s="11">
        <f t="shared" si="4"/>
        <v>5.4672120569027816E-2</v>
      </c>
      <c r="R28" s="11">
        <f t="shared" si="5"/>
        <v>6.3207187962935896E-3</v>
      </c>
      <c r="S28" s="11">
        <f t="shared" si="6"/>
        <v>2.6053232192481013E-2</v>
      </c>
      <c r="T28" s="11">
        <f t="shared" si="7"/>
        <v>0.33717751116048139</v>
      </c>
      <c r="U28" s="86">
        <f t="shared" si="8"/>
        <v>0.2184481238007922</v>
      </c>
      <c r="V28" s="87">
        <f t="shared" si="9"/>
        <v>-2.4616981607164252E-2</v>
      </c>
      <c r="W28" s="87">
        <f t="shared" si="10"/>
        <v>8.990461216135387E-2</v>
      </c>
      <c r="X28" s="87">
        <f t="shared" si="11"/>
        <v>3.108905743063935E-2</v>
      </c>
      <c r="Y28" s="87">
        <f t="shared" si="12"/>
        <v>0.17896051313400049</v>
      </c>
      <c r="Z28" s="88">
        <f t="shared" si="13"/>
        <v>0.61850285323466281</v>
      </c>
    </row>
    <row r="29" spans="2:26" x14ac:dyDescent="0.3">
      <c r="B29" s="47">
        <v>1990</v>
      </c>
      <c r="C29" s="42">
        <v>0.2499346571245229</v>
      </c>
      <c r="D29" s="49">
        <v>0.17435268419120131</v>
      </c>
      <c r="E29" s="49">
        <v>0.6196900448473468</v>
      </c>
      <c r="F29" s="49">
        <v>0.21030303932517119</v>
      </c>
      <c r="G29" s="49">
        <v>0.15013795558052401</v>
      </c>
      <c r="H29" s="50">
        <v>0.53454459021428213</v>
      </c>
      <c r="I29" s="42">
        <v>0.197666209746266</v>
      </c>
      <c r="J29" s="49">
        <v>0.17901843668326739</v>
      </c>
      <c r="K29" s="49">
        <v>0.56932994876011633</v>
      </c>
      <c r="L29" s="49">
        <v>0.2053907494410194</v>
      </c>
      <c r="M29" s="49">
        <v>0.12304677656091741</v>
      </c>
      <c r="N29" s="49">
        <v>0.20698319259675299</v>
      </c>
      <c r="O29" s="48">
        <f t="shared" si="2"/>
        <v>5.2268447378256894E-2</v>
      </c>
      <c r="P29" s="11">
        <f t="shared" si="3"/>
        <v>-4.6657524920660776E-3</v>
      </c>
      <c r="Q29" s="11">
        <f t="shared" si="4"/>
        <v>5.0360096087230466E-2</v>
      </c>
      <c r="R29" s="11">
        <f t="shared" si="5"/>
        <v>4.9122898841517937E-3</v>
      </c>
      <c r="S29" s="11">
        <f t="shared" si="6"/>
        <v>2.7091179019606601E-2</v>
      </c>
      <c r="T29" s="11">
        <f t="shared" si="7"/>
        <v>0.32756139761752912</v>
      </c>
      <c r="U29" s="86">
        <f t="shared" si="8"/>
        <v>0.20912844973002528</v>
      </c>
      <c r="V29" s="87">
        <f t="shared" si="9"/>
        <v>-2.6760428230341717E-2</v>
      </c>
      <c r="W29" s="87">
        <f t="shared" si="10"/>
        <v>8.1266588847068E-2</v>
      </c>
      <c r="X29" s="87">
        <f t="shared" si="11"/>
        <v>2.3358149743886471E-2</v>
      </c>
      <c r="Y29" s="87">
        <f t="shared" si="12"/>
        <v>0.18044190701049406</v>
      </c>
      <c r="Z29" s="88">
        <f t="shared" si="13"/>
        <v>0.61278591835756868</v>
      </c>
    </row>
    <row r="30" spans="2:26" x14ac:dyDescent="0.3">
      <c r="B30" s="47">
        <v>1991</v>
      </c>
      <c r="C30" s="42">
        <v>0.26628408331787462</v>
      </c>
      <c r="D30" s="49">
        <v>0.18827783840803641</v>
      </c>
      <c r="E30" s="49">
        <v>0.62184592912694414</v>
      </c>
      <c r="F30" s="49">
        <v>0.2291380636297029</v>
      </c>
      <c r="G30" s="49">
        <v>0.1594019716657869</v>
      </c>
      <c r="H30" s="50">
        <v>0.56223082419318204</v>
      </c>
      <c r="I30" s="42">
        <v>0.20116051995290871</v>
      </c>
      <c r="J30" s="49">
        <v>0.17824465122530081</v>
      </c>
      <c r="K30" s="49">
        <v>0.55841691648448388</v>
      </c>
      <c r="L30" s="49">
        <v>0.2094587663000857</v>
      </c>
      <c r="M30" s="49">
        <v>0.1270012699610904</v>
      </c>
      <c r="N30" s="49">
        <v>0.21268671149596</v>
      </c>
      <c r="O30" s="48">
        <f t="shared" si="2"/>
        <v>6.5123563364965914E-2</v>
      </c>
      <c r="P30" s="11">
        <f t="shared" si="3"/>
        <v>1.0033187182735603E-2</v>
      </c>
      <c r="Q30" s="11">
        <f t="shared" si="4"/>
        <v>6.3429012642460258E-2</v>
      </c>
      <c r="R30" s="11">
        <f t="shared" si="5"/>
        <v>1.9679297329617207E-2</v>
      </c>
      <c r="S30" s="11">
        <f t="shared" si="6"/>
        <v>3.24007017046965E-2</v>
      </c>
      <c r="T30" s="11">
        <f t="shared" si="7"/>
        <v>0.34954411269722208</v>
      </c>
      <c r="U30" s="86">
        <f t="shared" si="8"/>
        <v>0.24456423588497084</v>
      </c>
      <c r="V30" s="87">
        <f t="shared" si="9"/>
        <v>5.3289262653375295E-2</v>
      </c>
      <c r="W30" s="87">
        <f t="shared" si="10"/>
        <v>0.10200117050136998</v>
      </c>
      <c r="X30" s="87">
        <f t="shared" si="11"/>
        <v>8.5884016901791621E-2</v>
      </c>
      <c r="Y30" s="87">
        <f t="shared" si="12"/>
        <v>0.20326412130353086</v>
      </c>
      <c r="Z30" s="88">
        <f t="shared" si="13"/>
        <v>0.62170926540505544</v>
      </c>
    </row>
    <row r="31" spans="2:26" x14ac:dyDescent="0.3">
      <c r="B31" s="47">
        <v>1992</v>
      </c>
      <c r="C31" s="42">
        <v>0.27105698372336567</v>
      </c>
      <c r="D31" s="49">
        <v>0.18643569598809101</v>
      </c>
      <c r="E31" s="49">
        <v>0.62333173125511299</v>
      </c>
      <c r="F31" s="49">
        <v>0.23204139165630741</v>
      </c>
      <c r="G31" s="49">
        <v>0.16695190309302529</v>
      </c>
      <c r="H31" s="50">
        <v>0.57538392669488203</v>
      </c>
      <c r="I31" s="42">
        <v>0.20406046842986131</v>
      </c>
      <c r="J31" s="49">
        <v>0.17933223193240189</v>
      </c>
      <c r="K31" s="49">
        <v>0.55298167189337244</v>
      </c>
      <c r="L31" s="49">
        <v>0.2121425887146941</v>
      </c>
      <c r="M31" s="49">
        <v>0.13118092690007149</v>
      </c>
      <c r="N31" s="49">
        <v>0.21885277987050769</v>
      </c>
      <c r="O31" s="48">
        <f t="shared" si="2"/>
        <v>6.6996515293504366E-2</v>
      </c>
      <c r="P31" s="11">
        <f t="shared" si="3"/>
        <v>7.1034640556891238E-3</v>
      </c>
      <c r="Q31" s="11">
        <f t="shared" si="4"/>
        <v>7.0350059361740547E-2</v>
      </c>
      <c r="R31" s="11">
        <f t="shared" si="5"/>
        <v>1.9898802941613308E-2</v>
      </c>
      <c r="S31" s="11">
        <f t="shared" si="6"/>
        <v>3.5770976192953802E-2</v>
      </c>
      <c r="T31" s="11">
        <f t="shared" si="7"/>
        <v>0.35653114682437437</v>
      </c>
      <c r="U31" s="86">
        <f t="shared" si="8"/>
        <v>0.24716764118455409</v>
      </c>
      <c r="V31" s="87">
        <f t="shared" si="9"/>
        <v>3.8101416244574068E-2</v>
      </c>
      <c r="W31" s="87">
        <f t="shared" si="10"/>
        <v>0.11286134787344582</v>
      </c>
      <c r="X31" s="87">
        <f t="shared" si="11"/>
        <v>8.5755402514939252E-2</v>
      </c>
      <c r="Y31" s="87">
        <f t="shared" si="12"/>
        <v>0.21425917003786582</v>
      </c>
      <c r="Z31" s="88">
        <f t="shared" si="13"/>
        <v>0.61964043533916402</v>
      </c>
    </row>
    <row r="32" spans="2:26" x14ac:dyDescent="0.3">
      <c r="B32" s="47">
        <v>1993</v>
      </c>
      <c r="C32" s="42">
        <v>0.28041887438886459</v>
      </c>
      <c r="D32" s="49">
        <v>0.19587913598960391</v>
      </c>
      <c r="E32" s="49">
        <v>0.63550505027883686</v>
      </c>
      <c r="F32" s="49">
        <v>0.2396418424835185</v>
      </c>
      <c r="G32" s="49">
        <v>0.17610853915034311</v>
      </c>
      <c r="H32" s="50">
        <v>0.58332323088525473</v>
      </c>
      <c r="I32" s="42">
        <v>0.2150306869402982</v>
      </c>
      <c r="J32" s="49">
        <v>0.1921865028553181</v>
      </c>
      <c r="K32" s="49">
        <v>0.56909869223917275</v>
      </c>
      <c r="L32" s="49">
        <v>0.22232237320672649</v>
      </c>
      <c r="M32" s="49">
        <v>0.14018546485297151</v>
      </c>
      <c r="N32" s="49">
        <v>0.2183639512704402</v>
      </c>
      <c r="O32" s="48">
        <f t="shared" si="2"/>
        <v>6.5388187448566393E-2</v>
      </c>
      <c r="P32" s="11">
        <f t="shared" si="3"/>
        <v>3.6926331342858054E-3</v>
      </c>
      <c r="Q32" s="11">
        <f t="shared" si="4"/>
        <v>6.6406358039664104E-2</v>
      </c>
      <c r="R32" s="11">
        <f t="shared" si="5"/>
        <v>1.731946927679201E-2</v>
      </c>
      <c r="S32" s="11">
        <f t="shared" si="6"/>
        <v>3.5923074297371599E-2</v>
      </c>
      <c r="T32" s="11">
        <f t="shared" si="7"/>
        <v>0.36495927961481456</v>
      </c>
      <c r="U32" s="86">
        <f t="shared" si="8"/>
        <v>0.23318040767074327</v>
      </c>
      <c r="V32" s="87">
        <f t="shared" si="9"/>
        <v>1.8851589862443483E-2</v>
      </c>
      <c r="W32" s="87">
        <f t="shared" si="10"/>
        <v>0.10449383212694749</v>
      </c>
      <c r="X32" s="87">
        <f t="shared" si="11"/>
        <v>7.2272308947813099E-2</v>
      </c>
      <c r="Y32" s="87">
        <f t="shared" si="12"/>
        <v>0.203982580689652</v>
      </c>
      <c r="Z32" s="88">
        <f t="shared" si="13"/>
        <v>0.62565531474025171</v>
      </c>
    </row>
    <row r="33" spans="2:26" x14ac:dyDescent="0.3">
      <c r="B33" s="47">
        <v>1994</v>
      </c>
      <c r="C33" s="42">
        <v>0.27449752120125359</v>
      </c>
      <c r="D33" s="49">
        <v>0.18099144636411721</v>
      </c>
      <c r="E33" s="49">
        <v>0.62539917287445779</v>
      </c>
      <c r="F33" s="49">
        <v>0.2255384838154422</v>
      </c>
      <c r="G33" s="49">
        <v>0.17498413567477811</v>
      </c>
      <c r="H33" s="50">
        <v>0.59629143718457955</v>
      </c>
      <c r="I33" s="42">
        <v>0.2016177967574205</v>
      </c>
      <c r="J33" s="49">
        <v>0.16859081021691591</v>
      </c>
      <c r="K33" s="49">
        <v>0.53164243819846146</v>
      </c>
      <c r="L33" s="49">
        <v>0.19902876561939711</v>
      </c>
      <c r="M33" s="49">
        <v>0.14509321163488301</v>
      </c>
      <c r="N33" s="49">
        <v>0.20897441077217949</v>
      </c>
      <c r="O33" s="48">
        <f t="shared" si="2"/>
        <v>7.2879724443833088E-2</v>
      </c>
      <c r="P33" s="11">
        <f t="shared" si="3"/>
        <v>1.2400636147201299E-2</v>
      </c>
      <c r="Q33" s="11">
        <f t="shared" si="4"/>
        <v>9.3756734675996323E-2</v>
      </c>
      <c r="R33" s="11">
        <f t="shared" si="5"/>
        <v>2.6509718196045085E-2</v>
      </c>
      <c r="S33" s="11">
        <f t="shared" si="6"/>
        <v>2.98909240398951E-2</v>
      </c>
      <c r="T33" s="11">
        <f t="shared" si="7"/>
        <v>0.38731702641240007</v>
      </c>
      <c r="U33" s="86">
        <f t="shared" si="8"/>
        <v>0.26550230444667583</v>
      </c>
      <c r="V33" s="87">
        <f t="shared" si="9"/>
        <v>6.8515039778475464E-2</v>
      </c>
      <c r="W33" s="87">
        <f t="shared" si="10"/>
        <v>0.14991502826118541</v>
      </c>
      <c r="X33" s="87">
        <f t="shared" si="11"/>
        <v>0.11753966661289586</v>
      </c>
      <c r="Y33" s="87">
        <f t="shared" si="12"/>
        <v>0.1708207656918668</v>
      </c>
      <c r="Z33" s="88">
        <f t="shared" si="13"/>
        <v>0.64954316339194329</v>
      </c>
    </row>
    <row r="34" spans="2:26" x14ac:dyDescent="0.3">
      <c r="B34" s="47">
        <v>1995</v>
      </c>
      <c r="C34" s="42">
        <v>0.26561374659491588</v>
      </c>
      <c r="D34" s="49">
        <v>0.17388542698656831</v>
      </c>
      <c r="E34" s="49">
        <v>0.59413828332780338</v>
      </c>
      <c r="F34" s="49">
        <v>0.21730271909403229</v>
      </c>
      <c r="G34" s="49">
        <v>0.17058637217086889</v>
      </c>
      <c r="H34" s="50">
        <v>0.57485702725332666</v>
      </c>
      <c r="I34" s="42">
        <v>0.18756097474391301</v>
      </c>
      <c r="J34" s="49">
        <v>0.15311254685225831</v>
      </c>
      <c r="K34" s="49">
        <v>0.48287553634092029</v>
      </c>
      <c r="L34" s="49">
        <v>0.18205028720493241</v>
      </c>
      <c r="M34" s="49">
        <v>0.13903050336424999</v>
      </c>
      <c r="N34" s="49">
        <v>0.19782825704348381</v>
      </c>
      <c r="O34" s="48">
        <f t="shared" si="2"/>
        <v>7.8052771851002872E-2</v>
      </c>
      <c r="P34" s="11">
        <f t="shared" si="3"/>
        <v>2.0772880134310001E-2</v>
      </c>
      <c r="Q34" s="11">
        <f t="shared" si="4"/>
        <v>0.1112627469868831</v>
      </c>
      <c r="R34" s="11">
        <f t="shared" si="5"/>
        <v>3.5252431889099878E-2</v>
      </c>
      <c r="S34" s="11">
        <f t="shared" si="6"/>
        <v>3.1555868806618897E-2</v>
      </c>
      <c r="T34" s="11">
        <f t="shared" si="7"/>
        <v>0.37702877020984282</v>
      </c>
      <c r="U34" s="86">
        <f t="shared" si="8"/>
        <v>0.29385817884659471</v>
      </c>
      <c r="V34" s="87">
        <f t="shared" si="9"/>
        <v>0.1194630308836323</v>
      </c>
      <c r="W34" s="87">
        <f t="shared" si="10"/>
        <v>0.18726742596638266</v>
      </c>
      <c r="X34" s="87">
        <f t="shared" si="11"/>
        <v>0.16222729304112055</v>
      </c>
      <c r="Y34" s="87">
        <f t="shared" si="12"/>
        <v>0.18498469956914709</v>
      </c>
      <c r="Z34" s="88">
        <f t="shared" si="13"/>
        <v>0.65586528882023154</v>
      </c>
    </row>
    <row r="35" spans="2:26" x14ac:dyDescent="0.3">
      <c r="B35" s="47">
        <v>1996</v>
      </c>
      <c r="C35" s="42">
        <v>0.26143923482773002</v>
      </c>
      <c r="D35" s="49">
        <v>0.16890124240223439</v>
      </c>
      <c r="E35" s="49">
        <v>0.58187340379356234</v>
      </c>
      <c r="F35" s="49">
        <v>0.21099742722029871</v>
      </c>
      <c r="G35" s="49">
        <v>0.1688786909095763</v>
      </c>
      <c r="H35" s="50">
        <v>0.58010030869764795</v>
      </c>
      <c r="I35" s="42">
        <v>0.1844986496761285</v>
      </c>
      <c r="J35" s="49">
        <v>0.15078176528721701</v>
      </c>
      <c r="K35" s="49">
        <v>0.47519076503772872</v>
      </c>
      <c r="L35" s="49">
        <v>0.1801723946845436</v>
      </c>
      <c r="M35" s="49">
        <v>0.13514622935213161</v>
      </c>
      <c r="N35" s="49">
        <v>0.1991771690443716</v>
      </c>
      <c r="O35" s="48">
        <f t="shared" si="2"/>
        <v>7.6940585151601515E-2</v>
      </c>
      <c r="P35" s="11">
        <f t="shared" si="3"/>
        <v>1.8119477115017379E-2</v>
      </c>
      <c r="Q35" s="11">
        <f t="shared" si="4"/>
        <v>0.10668263875583361</v>
      </c>
      <c r="R35" s="11">
        <f t="shared" si="5"/>
        <v>3.0825032535755109E-2</v>
      </c>
      <c r="S35" s="11">
        <f t="shared" si="6"/>
        <v>3.3732461557444693E-2</v>
      </c>
      <c r="T35" s="11">
        <f t="shared" si="7"/>
        <v>0.38092313965327634</v>
      </c>
      <c r="U35" s="86">
        <f t="shared" si="8"/>
        <v>0.29429624517643621</v>
      </c>
      <c r="V35" s="87">
        <f t="shared" si="9"/>
        <v>0.10727853068046868</v>
      </c>
      <c r="W35" s="87">
        <f t="shared" si="10"/>
        <v>0.18334338373314377</v>
      </c>
      <c r="X35" s="87">
        <f t="shared" si="11"/>
        <v>0.14609198293006309</v>
      </c>
      <c r="Y35" s="87">
        <f t="shared" si="12"/>
        <v>0.1997437413551853</v>
      </c>
      <c r="Z35" s="88">
        <f t="shared" si="13"/>
        <v>0.65665046879300315</v>
      </c>
    </row>
    <row r="36" spans="2:26" x14ac:dyDescent="0.3">
      <c r="B36" s="47">
        <v>1997</v>
      </c>
      <c r="C36" s="42">
        <v>0.25352503225337969</v>
      </c>
      <c r="D36" s="49">
        <v>0.15719501451148249</v>
      </c>
      <c r="E36" s="49">
        <v>0.5654819157051586</v>
      </c>
      <c r="F36" s="49">
        <v>0.20126688580054869</v>
      </c>
      <c r="G36" s="49">
        <v>0.16916750485472129</v>
      </c>
      <c r="H36" s="50">
        <v>0.56637836641167782</v>
      </c>
      <c r="I36" s="42">
        <v>0.17754967891907589</v>
      </c>
      <c r="J36" s="49">
        <v>0.14000412530974221</v>
      </c>
      <c r="K36" s="49">
        <v>0.46707040212099438</v>
      </c>
      <c r="L36" s="49">
        <v>0.1703684107682249</v>
      </c>
      <c r="M36" s="49">
        <v>0.13506628343647201</v>
      </c>
      <c r="N36" s="49">
        <v>0.1874676537592932</v>
      </c>
      <c r="O36" s="48">
        <f t="shared" si="2"/>
        <v>7.5975353334303802E-2</v>
      </c>
      <c r="P36" s="11">
        <f t="shared" si="3"/>
        <v>1.7190889201740278E-2</v>
      </c>
      <c r="Q36" s="11">
        <f t="shared" si="4"/>
        <v>9.8411513584164223E-2</v>
      </c>
      <c r="R36" s="11">
        <f t="shared" si="5"/>
        <v>3.0898475032323791E-2</v>
      </c>
      <c r="S36" s="11">
        <f t="shared" si="6"/>
        <v>3.4101221418249283E-2</v>
      </c>
      <c r="T36" s="11">
        <f t="shared" si="7"/>
        <v>0.37891071265238463</v>
      </c>
      <c r="U36" s="86">
        <f t="shared" si="8"/>
        <v>0.29967594386645025</v>
      </c>
      <c r="V36" s="87">
        <f t="shared" si="9"/>
        <v>0.10936026982258111</v>
      </c>
      <c r="W36" s="87">
        <f t="shared" si="10"/>
        <v>0.17403123044429211</v>
      </c>
      <c r="X36" s="87">
        <f t="shared" si="11"/>
        <v>0.15351991416483454</v>
      </c>
      <c r="Y36" s="87">
        <f t="shared" si="12"/>
        <v>0.20158257608359798</v>
      </c>
      <c r="Z36" s="88">
        <f t="shared" si="13"/>
        <v>0.66900633061427628</v>
      </c>
    </row>
    <row r="37" spans="2:26" x14ac:dyDescent="0.3">
      <c r="B37" s="47">
        <v>1998</v>
      </c>
      <c r="C37" s="42">
        <v>0.2416955831985626</v>
      </c>
      <c r="D37" s="49">
        <v>0.15207309261978541</v>
      </c>
      <c r="E37" s="49">
        <v>0.53738410094706812</v>
      </c>
      <c r="F37" s="49">
        <v>0.19144519654623279</v>
      </c>
      <c r="G37" s="49">
        <v>0.15557149728600789</v>
      </c>
      <c r="H37" s="50">
        <v>0.55611396914347622</v>
      </c>
      <c r="I37" s="42">
        <v>0.16563894181381739</v>
      </c>
      <c r="J37" s="49">
        <v>0.13212476615471899</v>
      </c>
      <c r="K37" s="49">
        <v>0.43199987498324482</v>
      </c>
      <c r="L37" s="49">
        <v>0.15939839485590471</v>
      </c>
      <c r="M37" s="49">
        <v>0.12432579561872149</v>
      </c>
      <c r="N37" s="49">
        <v>0.18018491022023361</v>
      </c>
      <c r="O37" s="48">
        <f t="shared" si="2"/>
        <v>7.6056641384745216E-2</v>
      </c>
      <c r="P37" s="11">
        <f t="shared" si="3"/>
        <v>1.9948326465066418E-2</v>
      </c>
      <c r="Q37" s="11">
        <f t="shared" si="4"/>
        <v>0.1053842259638233</v>
      </c>
      <c r="R37" s="11">
        <f t="shared" si="5"/>
        <v>3.2046801690328086E-2</v>
      </c>
      <c r="S37" s="11">
        <f t="shared" si="6"/>
        <v>3.1245701667286394E-2</v>
      </c>
      <c r="T37" s="11">
        <f t="shared" si="7"/>
        <v>0.37592905892324258</v>
      </c>
      <c r="U37" s="86">
        <f t="shared" si="8"/>
        <v>0.31467948391204831</v>
      </c>
      <c r="V37" s="87">
        <f t="shared" si="9"/>
        <v>0.13117591101366902</v>
      </c>
      <c r="W37" s="87">
        <f t="shared" si="10"/>
        <v>0.1961059617843133</v>
      </c>
      <c r="X37" s="87">
        <f t="shared" si="11"/>
        <v>0.1673941277632891</v>
      </c>
      <c r="Y37" s="87">
        <f t="shared" si="12"/>
        <v>0.20084464193234086</v>
      </c>
      <c r="Z37" s="88">
        <f t="shared" si="13"/>
        <v>0.67599283560930234</v>
      </c>
    </row>
    <row r="38" spans="2:26" x14ac:dyDescent="0.3">
      <c r="B38" s="47">
        <v>1999</v>
      </c>
      <c r="C38" s="42">
        <v>0.23472672160229299</v>
      </c>
      <c r="D38" s="49">
        <v>0.1444903348884809</v>
      </c>
      <c r="E38" s="49">
        <v>0.51432324985879396</v>
      </c>
      <c r="F38" s="49">
        <v>0.18205637925705831</v>
      </c>
      <c r="G38" s="49">
        <v>0.1591191242444478</v>
      </c>
      <c r="H38" s="50">
        <v>0.54659417353391504</v>
      </c>
      <c r="I38" s="42">
        <v>0.15784267262214119</v>
      </c>
      <c r="J38" s="49">
        <v>0.12349242703624511</v>
      </c>
      <c r="K38" s="49">
        <v>0.40544963060336231</v>
      </c>
      <c r="L38" s="49">
        <v>0.14965330732811</v>
      </c>
      <c r="M38" s="49">
        <v>0.12534914018550611</v>
      </c>
      <c r="N38" s="49">
        <v>0.17259287116179639</v>
      </c>
      <c r="O38" s="48">
        <f t="shared" si="2"/>
        <v>7.6884048980151803E-2</v>
      </c>
      <c r="P38" s="11">
        <f t="shared" si="3"/>
        <v>2.0997907852235792E-2</v>
      </c>
      <c r="Q38" s="11">
        <f t="shared" si="4"/>
        <v>0.10887361925543165</v>
      </c>
      <c r="R38" s="11">
        <f t="shared" si="5"/>
        <v>3.2403071928948313E-2</v>
      </c>
      <c r="S38" s="11">
        <f t="shared" si="6"/>
        <v>3.3769984058941688E-2</v>
      </c>
      <c r="T38" s="11">
        <f t="shared" si="7"/>
        <v>0.37400130237211865</v>
      </c>
      <c r="U38" s="86">
        <f t="shared" si="8"/>
        <v>0.32754706603204542</v>
      </c>
      <c r="V38" s="87">
        <f t="shared" si="9"/>
        <v>0.14532396141542747</v>
      </c>
      <c r="W38" s="87">
        <f t="shared" si="10"/>
        <v>0.2116832542283916</v>
      </c>
      <c r="X38" s="87">
        <f t="shared" si="11"/>
        <v>0.17798372164260237</v>
      </c>
      <c r="Y38" s="87">
        <f t="shared" si="12"/>
        <v>0.21223083158164149</v>
      </c>
      <c r="Z38" s="88">
        <f t="shared" si="13"/>
        <v>0.68423946042833672</v>
      </c>
    </row>
    <row r="39" spans="2:26" x14ac:dyDescent="0.3">
      <c r="B39" s="47">
        <v>2000</v>
      </c>
      <c r="C39" s="42">
        <v>0.22627537355271141</v>
      </c>
      <c r="D39" s="49">
        <v>0.13642087871077421</v>
      </c>
      <c r="E39" s="49">
        <v>0.48072705830635581</v>
      </c>
      <c r="F39" s="49">
        <v>0.166832784446274</v>
      </c>
      <c r="G39" s="49">
        <v>0.15617349918462151</v>
      </c>
      <c r="H39" s="50">
        <v>0.5541614550786701</v>
      </c>
      <c r="I39" s="42">
        <v>0.153181282142964</v>
      </c>
      <c r="J39" s="49">
        <v>0.11698466223378839</v>
      </c>
      <c r="K39" s="49">
        <v>0.3927454175457139</v>
      </c>
      <c r="L39" s="49">
        <v>0.13990124713963231</v>
      </c>
      <c r="M39" s="49">
        <v>0.1239559983504292</v>
      </c>
      <c r="N39" s="49">
        <v>0.18174021490582051</v>
      </c>
      <c r="O39" s="48">
        <f t="shared" si="2"/>
        <v>7.3094091409747403E-2</v>
      </c>
      <c r="P39" s="11">
        <f t="shared" si="3"/>
        <v>1.9436216476985818E-2</v>
      </c>
      <c r="Q39" s="11">
        <f t="shared" si="4"/>
        <v>8.798164076064191E-2</v>
      </c>
      <c r="R39" s="11">
        <f t="shared" si="5"/>
        <v>2.693153730664169E-2</v>
      </c>
      <c r="S39" s="11">
        <f t="shared" si="6"/>
        <v>3.2217500834192309E-2</v>
      </c>
      <c r="T39" s="11">
        <f t="shared" si="7"/>
        <v>0.37242124017284961</v>
      </c>
      <c r="U39" s="86">
        <f t="shared" si="8"/>
        <v>0.32303157989360232</v>
      </c>
      <c r="V39" s="87">
        <f t="shared" si="9"/>
        <v>0.14247244747772461</v>
      </c>
      <c r="W39" s="87">
        <f t="shared" si="10"/>
        <v>0.1830178668756634</v>
      </c>
      <c r="X39" s="87">
        <f t="shared" si="11"/>
        <v>0.16142832714822061</v>
      </c>
      <c r="Y39" s="87">
        <f t="shared" si="12"/>
        <v>0.20629300747181301</v>
      </c>
      <c r="Z39" s="88">
        <f t="shared" si="13"/>
        <v>0.67204464828752808</v>
      </c>
    </row>
    <row r="40" spans="2:26" x14ac:dyDescent="0.3">
      <c r="B40" s="47">
        <v>2001</v>
      </c>
      <c r="C40" s="42">
        <v>0.23312141027414779</v>
      </c>
      <c r="D40" s="49">
        <v>0.1372006846327081</v>
      </c>
      <c r="E40" s="49">
        <v>0.48651591137275302</v>
      </c>
      <c r="F40" s="49">
        <v>0.17434770593089119</v>
      </c>
      <c r="G40" s="49">
        <v>0.16334112429142511</v>
      </c>
      <c r="H40" s="50">
        <v>0.566224008108833</v>
      </c>
      <c r="I40" s="42">
        <v>0.15821446429053729</v>
      </c>
      <c r="J40" s="49">
        <v>0.1223584120359177</v>
      </c>
      <c r="K40" s="49">
        <v>0.39040528932776208</v>
      </c>
      <c r="L40" s="49">
        <v>0.14800035194017869</v>
      </c>
      <c r="M40" s="49">
        <v>0.12846480324276779</v>
      </c>
      <c r="N40" s="49">
        <v>0.18264321063633349</v>
      </c>
      <c r="O40" s="48">
        <f t="shared" si="2"/>
        <v>7.4906945983610501E-2</v>
      </c>
      <c r="P40" s="11">
        <f t="shared" si="3"/>
        <v>1.4842272596790398E-2</v>
      </c>
      <c r="Q40" s="11">
        <f t="shared" si="4"/>
        <v>9.6110622044990934E-2</v>
      </c>
      <c r="R40" s="11">
        <f t="shared" si="5"/>
        <v>2.6347353990712502E-2</v>
      </c>
      <c r="S40" s="11">
        <f t="shared" si="6"/>
        <v>3.4876321048657316E-2</v>
      </c>
      <c r="T40" s="11">
        <f t="shared" si="7"/>
        <v>0.38358079747249951</v>
      </c>
      <c r="U40" s="86">
        <f t="shared" si="8"/>
        <v>0.3213216061773172</v>
      </c>
      <c r="V40" s="87">
        <f t="shared" si="9"/>
        <v>0.10817928960430319</v>
      </c>
      <c r="W40" s="87">
        <f t="shared" si="10"/>
        <v>0.19754877445591709</v>
      </c>
      <c r="X40" s="87">
        <f t="shared" si="11"/>
        <v>0.1511195908775318</v>
      </c>
      <c r="Y40" s="87">
        <f t="shared" si="12"/>
        <v>0.21351831144759797</v>
      </c>
      <c r="Z40" s="88">
        <f t="shared" si="13"/>
        <v>0.67743647739989876</v>
      </c>
    </row>
    <row r="41" spans="2:26" x14ac:dyDescent="0.3">
      <c r="B41" s="47">
        <v>2002</v>
      </c>
      <c r="C41" s="42">
        <v>0.241145051946342</v>
      </c>
      <c r="D41" s="49">
        <v>0.14823072568360629</v>
      </c>
      <c r="E41" s="49">
        <v>0.485718533003134</v>
      </c>
      <c r="F41" s="49">
        <v>0.18306670260180699</v>
      </c>
      <c r="G41" s="49">
        <v>0.1699086377920313</v>
      </c>
      <c r="H41" s="50">
        <v>0.57579530491688424</v>
      </c>
      <c r="I41" s="42">
        <v>0.15851838859034589</v>
      </c>
      <c r="J41" s="49">
        <v>0.1265557048373662</v>
      </c>
      <c r="K41" s="49">
        <v>0.38018406888901313</v>
      </c>
      <c r="L41" s="49">
        <v>0.1475178507661854</v>
      </c>
      <c r="M41" s="49">
        <v>0.12845062576023841</v>
      </c>
      <c r="N41" s="49">
        <v>0.18514360430787741</v>
      </c>
      <c r="O41" s="48">
        <f t="shared" si="2"/>
        <v>8.2626663355996111E-2</v>
      </c>
      <c r="P41" s="11">
        <f t="shared" si="3"/>
        <v>2.1675020846240095E-2</v>
      </c>
      <c r="Q41" s="11">
        <f t="shared" si="4"/>
        <v>0.10553446411412087</v>
      </c>
      <c r="R41" s="11">
        <f t="shared" si="5"/>
        <v>3.5548851835621592E-2</v>
      </c>
      <c r="S41" s="11">
        <f t="shared" si="6"/>
        <v>4.145801203179289E-2</v>
      </c>
      <c r="T41" s="11">
        <f t="shared" si="7"/>
        <v>0.39065170060900684</v>
      </c>
      <c r="U41" s="86">
        <f t="shared" si="8"/>
        <v>0.3426429971881888</v>
      </c>
      <c r="V41" s="87">
        <f t="shared" si="9"/>
        <v>0.14622488520028384</v>
      </c>
      <c r="W41" s="87">
        <f t="shared" si="10"/>
        <v>0.21727493793908814</v>
      </c>
      <c r="X41" s="87">
        <f t="shared" si="11"/>
        <v>0.1941852413922853</v>
      </c>
      <c r="Y41" s="87">
        <f t="shared" si="12"/>
        <v>0.24400179161307634</v>
      </c>
      <c r="Z41" s="88">
        <f t="shared" si="13"/>
        <v>0.67845586317414863</v>
      </c>
    </row>
    <row r="42" spans="2:26" x14ac:dyDescent="0.3">
      <c r="B42" s="47">
        <v>2003</v>
      </c>
      <c r="C42" s="42">
        <v>0.2464415250964386</v>
      </c>
      <c r="D42" s="49">
        <v>0.1489736923237856</v>
      </c>
      <c r="E42" s="49">
        <v>0.49919716831683347</v>
      </c>
      <c r="F42" s="49">
        <v>0.18982396742434179</v>
      </c>
      <c r="G42" s="49">
        <v>0.1756760347429456</v>
      </c>
      <c r="H42" s="50">
        <v>0.572924072816407</v>
      </c>
      <c r="I42" s="42">
        <v>0.15994519892061471</v>
      </c>
      <c r="J42" s="49">
        <v>0.1159785221401939</v>
      </c>
      <c r="K42" s="49">
        <v>0.3943626689795795</v>
      </c>
      <c r="L42" s="49">
        <v>0.14815169195270131</v>
      </c>
      <c r="M42" s="49">
        <v>0.133070786808965</v>
      </c>
      <c r="N42" s="49">
        <v>0.18684810376529051</v>
      </c>
      <c r="O42" s="48">
        <f t="shared" si="2"/>
        <v>8.6496326175823895E-2</v>
      </c>
      <c r="P42" s="11">
        <f t="shared" si="3"/>
        <v>3.2995170183591702E-2</v>
      </c>
      <c r="Q42" s="11">
        <f t="shared" si="4"/>
        <v>0.10483449933725397</v>
      </c>
      <c r="R42" s="11">
        <f t="shared" si="5"/>
        <v>4.1672275471640485E-2</v>
      </c>
      <c r="S42" s="11">
        <f t="shared" si="6"/>
        <v>4.26052479339806E-2</v>
      </c>
      <c r="T42" s="11">
        <f t="shared" si="7"/>
        <v>0.38607596905111652</v>
      </c>
      <c r="U42" s="86">
        <f t="shared" si="8"/>
        <v>0.35098113494459088</v>
      </c>
      <c r="V42" s="87">
        <f t="shared" si="9"/>
        <v>0.22148320061691584</v>
      </c>
      <c r="W42" s="87">
        <f t="shared" si="10"/>
        <v>0.21000619793323222</v>
      </c>
      <c r="X42" s="87">
        <f t="shared" si="11"/>
        <v>0.2195311584573735</v>
      </c>
      <c r="Y42" s="87">
        <f t="shared" si="12"/>
        <v>0.24252168485201675</v>
      </c>
      <c r="Z42" s="88">
        <f t="shared" si="13"/>
        <v>0.67386934389617492</v>
      </c>
    </row>
    <row r="43" spans="2:26" x14ac:dyDescent="0.3">
      <c r="B43" s="47">
        <v>2004</v>
      </c>
      <c r="C43" s="42">
        <v>0.24664201133755231</v>
      </c>
      <c r="D43" s="49">
        <v>0.1493934819860874</v>
      </c>
      <c r="E43" s="49">
        <v>0.48963409764576882</v>
      </c>
      <c r="F43" s="49">
        <v>0.188097587743183</v>
      </c>
      <c r="G43" s="49">
        <v>0.1802510388280979</v>
      </c>
      <c r="H43" s="50">
        <v>0.56809500303322058</v>
      </c>
      <c r="I43" s="42">
        <v>0.1564446258133487</v>
      </c>
      <c r="J43" s="49">
        <v>0.1098862620392657</v>
      </c>
      <c r="K43" s="49">
        <v>0.36473479031616141</v>
      </c>
      <c r="L43" s="49">
        <v>0.1407446416568236</v>
      </c>
      <c r="M43" s="49">
        <v>0.13904204132208159</v>
      </c>
      <c r="N43" s="49">
        <v>0.18446134475007819</v>
      </c>
      <c r="O43" s="48">
        <f t="shared" si="2"/>
        <v>9.0197385524203616E-2</v>
      </c>
      <c r="P43" s="11">
        <f t="shared" si="3"/>
        <v>3.9507219946821701E-2</v>
      </c>
      <c r="Q43" s="11">
        <f t="shared" si="4"/>
        <v>0.12489930732960741</v>
      </c>
      <c r="R43" s="11">
        <f t="shared" si="5"/>
        <v>4.7352946086359399E-2</v>
      </c>
      <c r="S43" s="11">
        <f t="shared" si="6"/>
        <v>4.1208997506016309E-2</v>
      </c>
      <c r="T43" s="11">
        <f t="shared" si="7"/>
        <v>0.38363365828314239</v>
      </c>
      <c r="U43" s="86">
        <f t="shared" si="8"/>
        <v>0.3657016298036922</v>
      </c>
      <c r="V43" s="87">
        <f t="shared" si="9"/>
        <v>0.26445076064631051</v>
      </c>
      <c r="W43" s="87">
        <f t="shared" si="10"/>
        <v>0.25508702913081677</v>
      </c>
      <c r="X43" s="87">
        <f t="shared" si="11"/>
        <v>0.25174669518363113</v>
      </c>
      <c r="Y43" s="87">
        <f t="shared" si="12"/>
        <v>0.22862002778977919</v>
      </c>
      <c r="Z43" s="88">
        <f t="shared" si="13"/>
        <v>0.67529842057193479</v>
      </c>
    </row>
    <row r="44" spans="2:26" x14ac:dyDescent="0.3">
      <c r="B44" s="47">
        <v>2005</v>
      </c>
      <c r="C44" s="42">
        <v>0.24379594623440759</v>
      </c>
      <c r="D44" s="49">
        <v>0.14717868939825249</v>
      </c>
      <c r="E44" s="49">
        <v>0.49159475649909601</v>
      </c>
      <c r="F44" s="49">
        <v>0.18665668402387081</v>
      </c>
      <c r="G44" s="49">
        <v>0.1769014227656604</v>
      </c>
      <c r="H44" s="50">
        <v>0.5606654102686125</v>
      </c>
      <c r="I44" s="42">
        <v>0.156635874805551</v>
      </c>
      <c r="J44" s="49">
        <v>0.10700386206215171</v>
      </c>
      <c r="K44" s="49">
        <v>0.3780667995731784</v>
      </c>
      <c r="L44" s="49">
        <v>0.14091227891024599</v>
      </c>
      <c r="M44" s="49">
        <v>0.13797260985292531</v>
      </c>
      <c r="N44" s="49">
        <v>0.1852594726353112</v>
      </c>
      <c r="O44" s="48">
        <f t="shared" si="2"/>
        <v>8.7160071428856595E-2</v>
      </c>
      <c r="P44" s="11">
        <f t="shared" si="3"/>
        <v>4.0174827336100782E-2</v>
      </c>
      <c r="Q44" s="11">
        <f t="shared" si="4"/>
        <v>0.11352795692591761</v>
      </c>
      <c r="R44" s="11">
        <f t="shared" si="5"/>
        <v>4.574440511362482E-2</v>
      </c>
      <c r="S44" s="11">
        <f t="shared" si="6"/>
        <v>3.8928812912735089E-2</v>
      </c>
      <c r="T44" s="11">
        <f t="shared" si="7"/>
        <v>0.37540593763330132</v>
      </c>
      <c r="U44" s="86">
        <f t="shared" si="8"/>
        <v>0.35751239007498908</v>
      </c>
      <c r="V44" s="87">
        <f t="shared" si="9"/>
        <v>0.27296633432705236</v>
      </c>
      <c r="W44" s="87">
        <f t="shared" si="10"/>
        <v>0.23093809570795609</v>
      </c>
      <c r="X44" s="87">
        <f t="shared" si="11"/>
        <v>0.24507241920024006</v>
      </c>
      <c r="Y44" s="87">
        <f t="shared" si="12"/>
        <v>0.22005935454970144</v>
      </c>
      <c r="Z44" s="88">
        <f t="shared" si="13"/>
        <v>0.66957213831587337</v>
      </c>
    </row>
    <row r="45" spans="2:26" x14ac:dyDescent="0.3">
      <c r="B45" s="47">
        <v>2006</v>
      </c>
      <c r="C45" s="42">
        <v>0.23894279208059049</v>
      </c>
      <c r="D45" s="49">
        <v>0.1443128616691659</v>
      </c>
      <c r="E45" s="49">
        <v>0.49072852807895467</v>
      </c>
      <c r="F45" s="49">
        <v>0.18635285363968179</v>
      </c>
      <c r="G45" s="49">
        <v>0.16760451259892351</v>
      </c>
      <c r="H45" s="50">
        <v>0.55425521244798681</v>
      </c>
      <c r="I45" s="42">
        <v>0.15718038676667831</v>
      </c>
      <c r="J45" s="49">
        <v>0.1087544545802131</v>
      </c>
      <c r="K45" s="49">
        <v>0.37312556545900172</v>
      </c>
      <c r="L45" s="49">
        <v>0.1450121763992446</v>
      </c>
      <c r="M45" s="49">
        <v>0.13566484018733971</v>
      </c>
      <c r="N45" s="49">
        <v>0.18963804039425119</v>
      </c>
      <c r="O45" s="48">
        <f t="shared" si="2"/>
        <v>8.1762405313912184E-2</v>
      </c>
      <c r="P45" s="11">
        <f t="shared" si="3"/>
        <v>3.5558407088952804E-2</v>
      </c>
      <c r="Q45" s="11">
        <f t="shared" si="4"/>
        <v>0.11760296261995296</v>
      </c>
      <c r="R45" s="11">
        <f t="shared" si="5"/>
        <v>4.134067724043719E-2</v>
      </c>
      <c r="S45" s="11">
        <f t="shared" si="6"/>
        <v>3.1939672411583797E-2</v>
      </c>
      <c r="T45" s="11">
        <f t="shared" si="7"/>
        <v>0.36461717205373562</v>
      </c>
      <c r="U45" s="86">
        <f t="shared" si="8"/>
        <v>0.34218402071042764</v>
      </c>
      <c r="V45" s="87">
        <f t="shared" si="9"/>
        <v>0.24639804572976787</v>
      </c>
      <c r="W45" s="87">
        <f t="shared" si="10"/>
        <v>0.2396497368521267</v>
      </c>
      <c r="X45" s="87">
        <f t="shared" si="11"/>
        <v>0.22184085960052155</v>
      </c>
      <c r="Y45" s="87">
        <f t="shared" si="12"/>
        <v>0.19056570683162466</v>
      </c>
      <c r="Z45" s="88">
        <f t="shared" si="13"/>
        <v>0.65785068658772883</v>
      </c>
    </row>
    <row r="46" spans="2:26" x14ac:dyDescent="0.3">
      <c r="B46" s="47">
        <v>2007</v>
      </c>
      <c r="C46" s="42">
        <v>0.24140742282337391</v>
      </c>
      <c r="D46" s="49">
        <v>0.15097691286774259</v>
      </c>
      <c r="E46" s="49">
        <v>0.48306222465227999</v>
      </c>
      <c r="F46" s="49">
        <v>0.1926205703460431</v>
      </c>
      <c r="G46" s="49">
        <v>0.16747610151751849</v>
      </c>
      <c r="H46" s="50">
        <v>0.54660546694008771</v>
      </c>
      <c r="I46" s="42">
        <v>0.15893486882127261</v>
      </c>
      <c r="J46" s="49">
        <v>0.1170379731602359</v>
      </c>
      <c r="K46" s="49">
        <v>0.36271810136365401</v>
      </c>
      <c r="L46" s="49">
        <v>0.15148700792893249</v>
      </c>
      <c r="M46" s="49">
        <v>0.13370419281598611</v>
      </c>
      <c r="N46" s="49">
        <v>0.1854599018895689</v>
      </c>
      <c r="O46" s="48">
        <f t="shared" si="2"/>
        <v>8.2472554002101295E-2</v>
      </c>
      <c r="P46" s="11">
        <f t="shared" si="3"/>
        <v>3.3938939707506693E-2</v>
      </c>
      <c r="Q46" s="11">
        <f t="shared" si="4"/>
        <v>0.12034412328862598</v>
      </c>
      <c r="R46" s="11">
        <f t="shared" si="5"/>
        <v>4.1133562417110608E-2</v>
      </c>
      <c r="S46" s="11">
        <f t="shared" si="6"/>
        <v>3.3771908701532377E-2</v>
      </c>
      <c r="T46" s="11">
        <f t="shared" si="7"/>
        <v>0.36114556505051881</v>
      </c>
      <c r="U46" s="86">
        <f t="shared" si="8"/>
        <v>0.34163222090499867</v>
      </c>
      <c r="V46" s="87">
        <f t="shared" si="9"/>
        <v>0.22479556021414726</v>
      </c>
      <c r="W46" s="87">
        <f t="shared" si="10"/>
        <v>0.24912758056221976</v>
      </c>
      <c r="X46" s="87">
        <f t="shared" si="11"/>
        <v>0.21354709075574904</v>
      </c>
      <c r="Y46" s="87">
        <f t="shared" si="12"/>
        <v>0.20165210675148021</v>
      </c>
      <c r="Z46" s="88">
        <f t="shared" si="13"/>
        <v>0.66070609771289246</v>
      </c>
    </row>
    <row r="47" spans="2:26" x14ac:dyDescent="0.3">
      <c r="B47" s="47">
        <v>2008</v>
      </c>
      <c r="C47" s="42">
        <v>0.25939793368645458</v>
      </c>
      <c r="D47" s="49">
        <v>0.16853949368966861</v>
      </c>
      <c r="E47" s="49">
        <v>0.51578788456203528</v>
      </c>
      <c r="F47" s="49">
        <v>0.21103168871634501</v>
      </c>
      <c r="G47" s="49">
        <v>0.1866265443917676</v>
      </c>
      <c r="H47" s="50">
        <v>0.54823236990046798</v>
      </c>
      <c r="I47" s="42">
        <v>0.15796484101149641</v>
      </c>
      <c r="J47" s="49">
        <v>0.1163382350226683</v>
      </c>
      <c r="K47" s="49">
        <v>0.362593538241541</v>
      </c>
      <c r="L47" s="49">
        <v>0.14877045150662821</v>
      </c>
      <c r="M47" s="49">
        <v>0.13601048906039809</v>
      </c>
      <c r="N47" s="49">
        <v>0.17924246110651559</v>
      </c>
      <c r="O47" s="48">
        <f t="shared" si="2"/>
        <v>0.10143309267495818</v>
      </c>
      <c r="P47" s="11">
        <f t="shared" si="3"/>
        <v>5.2201258667000316E-2</v>
      </c>
      <c r="Q47" s="11">
        <f t="shared" si="4"/>
        <v>0.15319434632049428</v>
      </c>
      <c r="R47" s="11">
        <f t="shared" si="5"/>
        <v>6.2261237209716797E-2</v>
      </c>
      <c r="S47" s="11">
        <f t="shared" si="6"/>
        <v>5.0616055331369508E-2</v>
      </c>
      <c r="T47" s="11">
        <f t="shared" si="7"/>
        <v>0.36898990879395238</v>
      </c>
      <c r="U47" s="86">
        <f t="shared" si="8"/>
        <v>0.39103277051375707</v>
      </c>
      <c r="V47" s="87">
        <f t="shared" si="9"/>
        <v>0.30972715963605763</v>
      </c>
      <c r="W47" s="87">
        <f t="shared" si="10"/>
        <v>0.29701036202231529</v>
      </c>
      <c r="X47" s="87">
        <f t="shared" si="11"/>
        <v>0.29503264456839123</v>
      </c>
      <c r="Y47" s="87">
        <f t="shared" si="12"/>
        <v>0.2712157345908735</v>
      </c>
      <c r="Z47" s="88">
        <f t="shared" si="13"/>
        <v>0.67305385280504837</v>
      </c>
    </row>
    <row r="48" spans="2:26" x14ac:dyDescent="0.3">
      <c r="B48" s="47">
        <v>2009</v>
      </c>
      <c r="C48" s="42">
        <v>0.29068422132477217</v>
      </c>
      <c r="D48" s="49">
        <v>0.1971218226634126</v>
      </c>
      <c r="E48" s="49">
        <v>0.542735226663841</v>
      </c>
      <c r="F48" s="49">
        <v>0.247908790771496</v>
      </c>
      <c r="G48" s="49">
        <v>0.21505785362193919</v>
      </c>
      <c r="H48" s="50">
        <v>0.56941646654687539</v>
      </c>
      <c r="I48" s="42">
        <v>0.15915401841048171</v>
      </c>
      <c r="J48" s="49">
        <v>0.11498075466105651</v>
      </c>
      <c r="K48" s="49">
        <v>0.33532747477312191</v>
      </c>
      <c r="L48" s="49">
        <v>0.15562023461854199</v>
      </c>
      <c r="M48" s="49">
        <v>0.1476947184087071</v>
      </c>
      <c r="N48" s="49">
        <v>0.1549675778781594</v>
      </c>
      <c r="O48" s="48">
        <f t="shared" si="2"/>
        <v>0.13153020291429046</v>
      </c>
      <c r="P48" s="11">
        <f t="shared" si="3"/>
        <v>8.2141068002356099E-2</v>
      </c>
      <c r="Q48" s="11">
        <f t="shared" si="4"/>
        <v>0.20740775189071908</v>
      </c>
      <c r="R48" s="11">
        <f t="shared" si="5"/>
        <v>9.2288556152954004E-2</v>
      </c>
      <c r="S48" s="11">
        <f t="shared" si="6"/>
        <v>6.7363135213232089E-2</v>
      </c>
      <c r="T48" s="11">
        <f t="shared" si="7"/>
        <v>0.41444888866871599</v>
      </c>
      <c r="U48" s="86">
        <f t="shared" si="8"/>
        <v>0.45248483840936099</v>
      </c>
      <c r="V48" s="87">
        <f t="shared" si="9"/>
        <v>0.41670205202299065</v>
      </c>
      <c r="W48" s="87">
        <f t="shared" si="10"/>
        <v>0.3821527361797416</v>
      </c>
      <c r="X48" s="87">
        <f t="shared" si="11"/>
        <v>0.37226818728674604</v>
      </c>
      <c r="Y48" s="87">
        <f t="shared" si="12"/>
        <v>0.31323262126317447</v>
      </c>
      <c r="Z48" s="88">
        <f t="shared" si="13"/>
        <v>0.72784844312997721</v>
      </c>
    </row>
    <row r="49" spans="2:26" x14ac:dyDescent="0.3">
      <c r="B49" s="47">
        <v>2010</v>
      </c>
      <c r="C49" s="42">
        <v>0.29393726845758761</v>
      </c>
      <c r="D49" s="49">
        <v>0.20116236384652009</v>
      </c>
      <c r="E49" s="49">
        <v>0.54195595039870248</v>
      </c>
      <c r="F49" s="49">
        <v>0.25319052116662011</v>
      </c>
      <c r="G49" s="49">
        <v>0.22144004081055441</v>
      </c>
      <c r="H49" s="50">
        <v>0.55322282112032384</v>
      </c>
      <c r="I49" s="42">
        <v>0.16627282897176729</v>
      </c>
      <c r="J49" s="49">
        <v>0.114978573418688</v>
      </c>
      <c r="K49" s="49">
        <v>0.34927408944735572</v>
      </c>
      <c r="L49" s="49">
        <v>0.16242593762607149</v>
      </c>
      <c r="M49" s="49">
        <v>0.15492163387064001</v>
      </c>
      <c r="N49" s="49">
        <v>0.16470484923063641</v>
      </c>
      <c r="O49" s="48">
        <f t="shared" si="2"/>
        <v>0.12766443948582032</v>
      </c>
      <c r="P49" s="11">
        <f t="shared" si="3"/>
        <v>8.6183790427832085E-2</v>
      </c>
      <c r="Q49" s="11">
        <f t="shared" si="4"/>
        <v>0.19268186095134676</v>
      </c>
      <c r="R49" s="11">
        <f t="shared" si="5"/>
        <v>9.0764583540548616E-2</v>
      </c>
      <c r="S49" s="11">
        <f t="shared" si="6"/>
        <v>6.6518406939914398E-2</v>
      </c>
      <c r="T49" s="11">
        <f t="shared" si="7"/>
        <v>0.3885179718896874</v>
      </c>
      <c r="U49" s="86">
        <f t="shared" si="8"/>
        <v>0.43432546051655613</v>
      </c>
      <c r="V49" s="87">
        <f t="shared" si="9"/>
        <v>0.42842900023578628</v>
      </c>
      <c r="W49" s="87">
        <f t="shared" si="10"/>
        <v>0.35553048326085518</v>
      </c>
      <c r="X49" s="87">
        <f t="shared" si="11"/>
        <v>0.35848333943283006</v>
      </c>
      <c r="Y49" s="87">
        <f t="shared" si="12"/>
        <v>0.30039014938956765</v>
      </c>
      <c r="Z49" s="88">
        <f t="shared" si="13"/>
        <v>0.7022811732583718</v>
      </c>
    </row>
    <row r="50" spans="2:26" x14ac:dyDescent="0.3">
      <c r="B50" s="47">
        <v>2011</v>
      </c>
      <c r="C50" s="42">
        <v>0.29392217714125168</v>
      </c>
      <c r="D50" s="49">
        <v>0.1961371478146999</v>
      </c>
      <c r="E50" s="49">
        <v>0.53399969515974033</v>
      </c>
      <c r="F50" s="49">
        <v>0.25092131493435821</v>
      </c>
      <c r="G50" s="49">
        <v>0.22251429556939201</v>
      </c>
      <c r="H50" s="50">
        <v>0.55110070378129994</v>
      </c>
      <c r="I50" s="42">
        <v>0.16733241401398821</v>
      </c>
      <c r="J50" s="49">
        <v>0.11280145473921489</v>
      </c>
      <c r="K50" s="49">
        <v>0.34800989442764702</v>
      </c>
      <c r="L50" s="49">
        <v>0.1648077862270162</v>
      </c>
      <c r="M50" s="49">
        <v>0.1579341922365903</v>
      </c>
      <c r="N50" s="49">
        <v>0.15987564432515841</v>
      </c>
      <c r="O50" s="48">
        <f t="shared" si="2"/>
        <v>0.12658976312726347</v>
      </c>
      <c r="P50" s="11">
        <f t="shared" si="3"/>
        <v>8.3335693075485009E-2</v>
      </c>
      <c r="Q50" s="11">
        <f t="shared" si="4"/>
        <v>0.18598980073209331</v>
      </c>
      <c r="R50" s="11">
        <f t="shared" si="5"/>
        <v>8.6113528707342013E-2</v>
      </c>
      <c r="S50" s="11">
        <f t="shared" si="6"/>
        <v>6.4580103332801703E-2</v>
      </c>
      <c r="T50" s="11">
        <f t="shared" si="7"/>
        <v>0.3912250594561415</v>
      </c>
      <c r="U50" s="86">
        <f t="shared" si="8"/>
        <v>0.43069143117576864</v>
      </c>
      <c r="V50" s="87">
        <f t="shared" si="9"/>
        <v>0.4248848012933083</v>
      </c>
      <c r="W50" s="87">
        <f t="shared" si="10"/>
        <v>0.34829570581769048</v>
      </c>
      <c r="X50" s="87">
        <f t="shared" si="11"/>
        <v>0.34318937285128437</v>
      </c>
      <c r="Y50" s="87">
        <f t="shared" si="12"/>
        <v>0.29022900828707487</v>
      </c>
      <c r="Z50" s="88">
        <f t="shared" si="13"/>
        <v>0.70989758636090605</v>
      </c>
    </row>
    <row r="51" spans="2:26" x14ac:dyDescent="0.3">
      <c r="B51" s="47">
        <v>2012</v>
      </c>
      <c r="C51" s="42">
        <v>0.29864368022770782</v>
      </c>
      <c r="D51" s="49">
        <v>0.19973481281154981</v>
      </c>
      <c r="E51" s="49">
        <v>0.54321751393024931</v>
      </c>
      <c r="F51" s="49">
        <v>0.25448295471517851</v>
      </c>
      <c r="G51" s="49">
        <v>0.22411974831808901</v>
      </c>
      <c r="H51" s="50">
        <v>0.55741872235717171</v>
      </c>
      <c r="I51" s="42">
        <v>0.1732209015717367</v>
      </c>
      <c r="J51" s="49">
        <v>0.123800926862215</v>
      </c>
      <c r="K51" s="49">
        <v>0.35866226560387332</v>
      </c>
      <c r="L51" s="49">
        <v>0.17152036728636849</v>
      </c>
      <c r="M51" s="49">
        <v>0.1617863219652711</v>
      </c>
      <c r="N51" s="49">
        <v>0.16285275396622709</v>
      </c>
      <c r="O51" s="48">
        <f t="shared" si="2"/>
        <v>0.12542277865597112</v>
      </c>
      <c r="P51" s="11">
        <f t="shared" si="3"/>
        <v>7.5933885949334812E-2</v>
      </c>
      <c r="Q51" s="11">
        <f t="shared" si="4"/>
        <v>0.18455524832637599</v>
      </c>
      <c r="R51" s="11">
        <f t="shared" si="5"/>
        <v>8.296258742881002E-2</v>
      </c>
      <c r="S51" s="11">
        <f t="shared" si="6"/>
        <v>6.2333426352817911E-2</v>
      </c>
      <c r="T51" s="11">
        <f t="shared" si="7"/>
        <v>0.3945659683909446</v>
      </c>
      <c r="U51" s="86">
        <f t="shared" si="8"/>
        <v>0.41997466197958588</v>
      </c>
      <c r="V51" s="87">
        <f t="shared" si="9"/>
        <v>0.38017351547513445</v>
      </c>
      <c r="W51" s="87">
        <f t="shared" si="10"/>
        <v>0.33974465769907669</v>
      </c>
      <c r="X51" s="87">
        <f t="shared" si="11"/>
        <v>0.32600449614263205</v>
      </c>
      <c r="Y51" s="87">
        <f t="shared" si="12"/>
        <v>0.27812554145986829</v>
      </c>
      <c r="Z51" s="88">
        <f t="shared" si="13"/>
        <v>0.70784484367951039</v>
      </c>
    </row>
    <row r="52" spans="2:26" x14ac:dyDescent="0.3">
      <c r="B52" s="47">
        <v>2013</v>
      </c>
      <c r="C52" s="42">
        <v>0.29202264044626758</v>
      </c>
      <c r="D52" s="49">
        <v>0.18872850403625929</v>
      </c>
      <c r="E52" s="49">
        <v>0.53439969995854197</v>
      </c>
      <c r="F52" s="49">
        <v>0.24319985955965329</v>
      </c>
      <c r="G52" s="49">
        <v>0.22616040367669349</v>
      </c>
      <c r="H52" s="50">
        <v>0.54004019696759786</v>
      </c>
      <c r="I52" s="42">
        <v>0.17673090086804469</v>
      </c>
      <c r="J52" s="49">
        <v>0.1210932039536969</v>
      </c>
      <c r="K52" s="49">
        <v>0.36574565596112463</v>
      </c>
      <c r="L52" s="49">
        <v>0.17010915780925509</v>
      </c>
      <c r="M52" s="49">
        <v>0.17070327545977579</v>
      </c>
      <c r="N52" s="49">
        <v>0.16863541909340801</v>
      </c>
      <c r="O52" s="48">
        <f t="shared" si="2"/>
        <v>0.11529173957822289</v>
      </c>
      <c r="P52" s="11">
        <f t="shared" si="3"/>
        <v>6.7635300082562397E-2</v>
      </c>
      <c r="Q52" s="11">
        <f t="shared" si="4"/>
        <v>0.16865404399741735</v>
      </c>
      <c r="R52" s="11">
        <f t="shared" si="5"/>
        <v>7.3090701750398196E-2</v>
      </c>
      <c r="S52" s="11">
        <f t="shared" si="6"/>
        <v>5.54571282169177E-2</v>
      </c>
      <c r="T52" s="11">
        <f t="shared" si="7"/>
        <v>0.37140477787418985</v>
      </c>
      <c r="U52" s="86">
        <f t="shared" si="8"/>
        <v>0.39480411314011343</v>
      </c>
      <c r="V52" s="87">
        <f t="shared" si="9"/>
        <v>0.35837352936135192</v>
      </c>
      <c r="W52" s="87">
        <f t="shared" si="10"/>
        <v>0.31559531940325058</v>
      </c>
      <c r="X52" s="87">
        <f t="shared" si="11"/>
        <v>0.3005375985115244</v>
      </c>
      <c r="Y52" s="87">
        <f t="shared" si="12"/>
        <v>0.2452114840411948</v>
      </c>
      <c r="Z52" s="88">
        <f t="shared" si="13"/>
        <v>0.68773543147284266</v>
      </c>
    </row>
    <row r="53" spans="2:26" x14ac:dyDescent="0.3">
      <c r="B53" s="47">
        <v>2014</v>
      </c>
      <c r="C53" s="42">
        <v>0.28842912852705371</v>
      </c>
      <c r="D53" s="49">
        <v>0.18999618166998281</v>
      </c>
      <c r="E53" s="49">
        <v>0.53933668262814705</v>
      </c>
      <c r="F53" s="49">
        <v>0.24155126983820049</v>
      </c>
      <c r="G53" s="49">
        <v>0.2204999471791329</v>
      </c>
      <c r="H53" s="50">
        <v>0.523272696599136</v>
      </c>
      <c r="I53" s="42">
        <v>0.17733958331339031</v>
      </c>
      <c r="J53" s="49">
        <v>0.12562411570127729</v>
      </c>
      <c r="K53" s="49">
        <v>0.36040471215685782</v>
      </c>
      <c r="L53" s="49">
        <v>0.17011876828864569</v>
      </c>
      <c r="M53" s="49">
        <v>0.17298444456600251</v>
      </c>
      <c r="N53" s="49">
        <v>0.16629354849038519</v>
      </c>
      <c r="O53" s="48">
        <f t="shared" si="2"/>
        <v>0.1110895452136634</v>
      </c>
      <c r="P53" s="11">
        <f t="shared" si="3"/>
        <v>6.4372065968705511E-2</v>
      </c>
      <c r="Q53" s="11">
        <f t="shared" si="4"/>
        <v>0.17893197047128923</v>
      </c>
      <c r="R53" s="11">
        <f t="shared" si="5"/>
        <v>7.14325015495548E-2</v>
      </c>
      <c r="S53" s="11">
        <f t="shared" si="6"/>
        <v>4.7515502613130395E-2</v>
      </c>
      <c r="T53" s="11">
        <f t="shared" si="7"/>
        <v>0.35697914810875081</v>
      </c>
      <c r="U53" s="86">
        <f t="shared" si="8"/>
        <v>0.38515369713514758</v>
      </c>
      <c r="V53" s="87">
        <f t="shared" si="9"/>
        <v>0.33880715603283912</v>
      </c>
      <c r="W53" s="87">
        <f t="shared" si="10"/>
        <v>0.33176302713059902</v>
      </c>
      <c r="X53" s="87">
        <f t="shared" si="11"/>
        <v>0.29572397444816911</v>
      </c>
      <c r="Y53" s="87">
        <f t="shared" si="12"/>
        <v>0.21548985938998466</v>
      </c>
      <c r="Z53" s="88">
        <f t="shared" si="13"/>
        <v>0.68220480531248162</v>
      </c>
    </row>
    <row r="54" spans="2:26" x14ac:dyDescent="0.3">
      <c r="B54" s="47">
        <v>2015</v>
      </c>
      <c r="C54" s="42">
        <v>0.27636873886843311</v>
      </c>
      <c r="D54" s="49">
        <v>0.18061104033656061</v>
      </c>
      <c r="E54" s="49">
        <v>0.51928448767007018</v>
      </c>
      <c r="F54" s="49">
        <v>0.22501423521847799</v>
      </c>
      <c r="G54" s="49">
        <v>0.20649329961407989</v>
      </c>
      <c r="H54" s="50">
        <v>0.51785328589975199</v>
      </c>
      <c r="I54" s="42">
        <v>0.1636417906699339</v>
      </c>
      <c r="J54" s="49">
        <v>0.1196790413172399</v>
      </c>
      <c r="K54" s="49">
        <v>0.33624091286476587</v>
      </c>
      <c r="L54" s="49">
        <v>0.15807327923091199</v>
      </c>
      <c r="M54" s="49">
        <v>0.15621729301641971</v>
      </c>
      <c r="N54" s="49">
        <v>0.1536720980722657</v>
      </c>
      <c r="O54" s="48">
        <f t="shared" si="2"/>
        <v>0.11272694819849921</v>
      </c>
      <c r="P54" s="11">
        <f t="shared" si="3"/>
        <v>6.0931999019320712E-2</v>
      </c>
      <c r="Q54" s="11">
        <f t="shared" si="4"/>
        <v>0.18304357480530431</v>
      </c>
      <c r="R54" s="11">
        <f t="shared" si="5"/>
        <v>6.6940955987565998E-2</v>
      </c>
      <c r="S54" s="11">
        <f t="shared" si="6"/>
        <v>5.0276006597660183E-2</v>
      </c>
      <c r="T54" s="11">
        <f t="shared" si="7"/>
        <v>0.36418118782748632</v>
      </c>
      <c r="U54" s="86">
        <f t="shared" si="8"/>
        <v>0.40788603175615862</v>
      </c>
      <c r="V54" s="87">
        <f t="shared" si="9"/>
        <v>0.33736586039135069</v>
      </c>
      <c r="W54" s="87">
        <f t="shared" si="10"/>
        <v>0.35249189827831312</v>
      </c>
      <c r="X54" s="87">
        <f t="shared" si="11"/>
        <v>0.2974965380415579</v>
      </c>
      <c r="Y54" s="87">
        <f t="shared" si="12"/>
        <v>0.24347524443467258</v>
      </c>
      <c r="Z54" s="88">
        <f t="shared" si="13"/>
        <v>0.70325166942744066</v>
      </c>
    </row>
    <row r="55" spans="2:26" x14ac:dyDescent="0.3">
      <c r="B55" s="47">
        <v>2016</v>
      </c>
      <c r="C55" s="42">
        <v>0.26334236243302678</v>
      </c>
      <c r="D55" s="49">
        <v>0.16237214135012629</v>
      </c>
      <c r="E55" s="49">
        <v>0.49021091900448882</v>
      </c>
      <c r="F55" s="49">
        <v>0.2097350724101959</v>
      </c>
      <c r="G55" s="49">
        <v>0.1958377807988341</v>
      </c>
      <c r="H55" s="50">
        <v>0.51039872524390373</v>
      </c>
      <c r="I55" s="42">
        <v>0.15498699834383509</v>
      </c>
      <c r="J55" s="49">
        <v>0.10417384772798691</v>
      </c>
      <c r="K55" s="49">
        <v>0.32623717656527967</v>
      </c>
      <c r="L55" s="49">
        <v>0.1462117053474036</v>
      </c>
      <c r="M55" s="49">
        <v>0.14806308272434279</v>
      </c>
      <c r="N55" s="49">
        <v>0.15916185694009199</v>
      </c>
      <c r="O55" s="48">
        <f t="shared" si="2"/>
        <v>0.10835536408919169</v>
      </c>
      <c r="P55" s="11">
        <f t="shared" si="3"/>
        <v>5.819829362213938E-2</v>
      </c>
      <c r="Q55" s="11">
        <f t="shared" si="4"/>
        <v>0.16397374243920915</v>
      </c>
      <c r="R55" s="11">
        <f t="shared" si="5"/>
        <v>6.3523367062792296E-2</v>
      </c>
      <c r="S55" s="11">
        <f t="shared" si="6"/>
        <v>4.7774698074491306E-2</v>
      </c>
      <c r="T55" s="11">
        <f t="shared" si="7"/>
        <v>0.35123686830381173</v>
      </c>
      <c r="U55" s="86">
        <f t="shared" si="8"/>
        <v>0.41146195806893249</v>
      </c>
      <c r="V55" s="87">
        <f t="shared" si="9"/>
        <v>0.35842536249272738</v>
      </c>
      <c r="W55" s="87">
        <f t="shared" si="10"/>
        <v>0.33449630777748474</v>
      </c>
      <c r="X55" s="87">
        <f t="shared" si="11"/>
        <v>0.30287431821872163</v>
      </c>
      <c r="Y55" s="87">
        <f t="shared" si="12"/>
        <v>0.24395036483570962</v>
      </c>
      <c r="Z55" s="88">
        <f t="shared" si="13"/>
        <v>0.68816172715942137</v>
      </c>
    </row>
    <row r="56" spans="2:26" x14ac:dyDescent="0.3">
      <c r="B56" s="47">
        <v>2017</v>
      </c>
      <c r="C56" s="42">
        <v>0.25835727479148218</v>
      </c>
      <c r="D56" s="49">
        <v>0.16183970459004429</v>
      </c>
      <c r="E56" s="49">
        <v>0.4729778485112156</v>
      </c>
      <c r="F56" s="49">
        <v>0.20016022907231379</v>
      </c>
      <c r="G56" s="49">
        <v>0.1942126202118766</v>
      </c>
      <c r="H56" s="50">
        <v>0.49795432356046598</v>
      </c>
      <c r="I56" s="42">
        <v>0.15177481326027981</v>
      </c>
      <c r="J56" s="49">
        <v>0.107660579077045</v>
      </c>
      <c r="K56" s="49">
        <v>0.31417175150068899</v>
      </c>
      <c r="L56" s="49">
        <v>0.13978262745070599</v>
      </c>
      <c r="M56" s="49">
        <v>0.1468110666820921</v>
      </c>
      <c r="N56" s="49">
        <v>0.1533973154914598</v>
      </c>
      <c r="O56" s="48">
        <f t="shared" si="2"/>
        <v>0.10658246153120238</v>
      </c>
      <c r="P56" s="11">
        <f t="shared" si="3"/>
        <v>5.417912551299929E-2</v>
      </c>
      <c r="Q56" s="11">
        <f t="shared" si="4"/>
        <v>0.15880609701052661</v>
      </c>
      <c r="R56" s="11">
        <f t="shared" si="5"/>
        <v>6.0377601621607796E-2</v>
      </c>
      <c r="S56" s="11">
        <f t="shared" si="6"/>
        <v>4.7401553529784507E-2</v>
      </c>
      <c r="T56" s="11">
        <f t="shared" si="7"/>
        <v>0.34455700806900619</v>
      </c>
      <c r="U56" s="86">
        <f t="shared" si="8"/>
        <v>0.41253903772295214</v>
      </c>
      <c r="V56" s="87">
        <f t="shared" si="9"/>
        <v>0.3347702941638474</v>
      </c>
      <c r="W56" s="87">
        <f t="shared" si="10"/>
        <v>0.3357580011630521</v>
      </c>
      <c r="X56" s="87">
        <f t="shared" si="11"/>
        <v>0.30164634553747743</v>
      </c>
      <c r="Y56" s="87">
        <f t="shared" si="12"/>
        <v>0.24407040839092586</v>
      </c>
      <c r="Z56" s="88">
        <f t="shared" si="13"/>
        <v>0.691945007335933</v>
      </c>
    </row>
    <row r="57" spans="2:26" x14ac:dyDescent="0.3">
      <c r="B57" s="47" t="s">
        <v>21</v>
      </c>
      <c r="C57" s="42">
        <v>0.25285468633807839</v>
      </c>
      <c r="D57" s="49">
        <v>0.15215489000505369</v>
      </c>
      <c r="E57" s="49">
        <v>0.47958800063695162</v>
      </c>
      <c r="F57" s="49">
        <v>0.19446467491547831</v>
      </c>
      <c r="G57" s="49">
        <v>0.19115880841879371</v>
      </c>
      <c r="H57" s="50">
        <v>0.48737764136464867</v>
      </c>
      <c r="I57" s="42">
        <v>0.1418594133980895</v>
      </c>
      <c r="J57" s="49">
        <v>9.1888668953189909E-2</v>
      </c>
      <c r="K57" s="49">
        <v>0.30656169759381008</v>
      </c>
      <c r="L57" s="49">
        <v>0.1281127505679665</v>
      </c>
      <c r="M57" s="49">
        <v>0.1390168860778303</v>
      </c>
      <c r="N57" s="49">
        <v>0.1472004836149739</v>
      </c>
      <c r="O57" s="48">
        <f t="shared" si="2"/>
        <v>0.1109952729399889</v>
      </c>
      <c r="P57" s="11">
        <f t="shared" si="3"/>
        <v>6.0266221051863786E-2</v>
      </c>
      <c r="Q57" s="11">
        <f t="shared" si="4"/>
        <v>0.17302630304314154</v>
      </c>
      <c r="R57" s="11">
        <f t="shared" si="5"/>
        <v>6.6351924347511804E-2</v>
      </c>
      <c r="S57" s="11">
        <f t="shared" si="6"/>
        <v>5.2141922340963404E-2</v>
      </c>
      <c r="T57" s="11">
        <f t="shared" si="7"/>
        <v>0.34017715774967477</v>
      </c>
      <c r="U57" s="86">
        <f t="shared" si="8"/>
        <v>0.43896862086069105</v>
      </c>
      <c r="V57" s="87">
        <f t="shared" si="9"/>
        <v>0.39608468087921522</v>
      </c>
      <c r="W57" s="87">
        <f t="shared" si="10"/>
        <v>0.36078113466838496</v>
      </c>
      <c r="X57" s="87">
        <f t="shared" si="11"/>
        <v>0.34120296848952569</v>
      </c>
      <c r="Y57" s="87">
        <f t="shared" si="12"/>
        <v>0.2727675631181487</v>
      </c>
      <c r="Z57" s="88">
        <f t="shared" si="13"/>
        <v>0.69797448401035556</v>
      </c>
    </row>
    <row r="58" spans="2:26" x14ac:dyDescent="0.3">
      <c r="B58" s="47" t="s">
        <v>22</v>
      </c>
      <c r="C58" s="42">
        <v>0.2447280418604314</v>
      </c>
      <c r="D58" s="49">
        <v>0.147489068420944</v>
      </c>
      <c r="E58" s="49">
        <v>0.45207774732758799</v>
      </c>
      <c r="F58" s="49">
        <v>0.18722944850409601</v>
      </c>
      <c r="G58" s="49">
        <v>0.180791236769027</v>
      </c>
      <c r="H58" s="50">
        <v>0.48205956851845699</v>
      </c>
      <c r="I58" s="42">
        <v>0.13403260896976171</v>
      </c>
      <c r="J58" s="49">
        <v>8.5161988127175625E-2</v>
      </c>
      <c r="K58" s="49">
        <v>0.28375714784361239</v>
      </c>
      <c r="L58" s="49">
        <v>0.1225235177724322</v>
      </c>
      <c r="M58" s="49">
        <v>0.13216698691349171</v>
      </c>
      <c r="N58" s="49">
        <v>0.1402676934290156</v>
      </c>
      <c r="O58" s="48">
        <f t="shared" si="2"/>
        <v>0.11069543289066969</v>
      </c>
      <c r="P58" s="11">
        <f t="shared" si="3"/>
        <v>6.2327080293768378E-2</v>
      </c>
      <c r="Q58" s="11">
        <f t="shared" si="4"/>
        <v>0.1683205994839756</v>
      </c>
      <c r="R58" s="11">
        <f t="shared" si="5"/>
        <v>6.4705930731663808E-2</v>
      </c>
      <c r="S58" s="11">
        <f t="shared" si="6"/>
        <v>4.862424985553529E-2</v>
      </c>
      <c r="T58" s="11">
        <f t="shared" si="7"/>
        <v>0.34179187508944142</v>
      </c>
      <c r="U58" s="86">
        <f t="shared" si="8"/>
        <v>0.45232018386270334</v>
      </c>
      <c r="V58" s="87">
        <f t="shared" si="9"/>
        <v>0.42258779556382159</v>
      </c>
      <c r="W58" s="87">
        <f t="shared" si="10"/>
        <v>0.37232666389572555</v>
      </c>
      <c r="X58" s="87">
        <f t="shared" si="11"/>
        <v>0.34559697338556356</v>
      </c>
      <c r="Y58" s="87">
        <f t="shared" si="12"/>
        <v>0.26895247095220687</v>
      </c>
      <c r="Z58" s="88">
        <f t="shared" si="13"/>
        <v>0.70902414848831063</v>
      </c>
    </row>
    <row r="59" spans="2:26" x14ac:dyDescent="0.3">
      <c r="B59" s="47" t="s">
        <v>23</v>
      </c>
      <c r="C59" s="42">
        <v>0.22751771915564609</v>
      </c>
      <c r="D59" s="49">
        <v>0.129646670593138</v>
      </c>
      <c r="E59" s="49">
        <v>0.42857766401649477</v>
      </c>
      <c r="F59" s="49">
        <v>0.169579347310234</v>
      </c>
      <c r="G59" s="49">
        <v>0.16753849546042149</v>
      </c>
      <c r="H59" s="50">
        <v>0.4551390213721595</v>
      </c>
      <c r="I59" s="42">
        <v>0.1217232587731143</v>
      </c>
      <c r="J59" s="49">
        <v>7.4942288290448356E-2</v>
      </c>
      <c r="K59" s="49">
        <v>0.26517545923409058</v>
      </c>
      <c r="L59" s="49">
        <v>0.1089639606230956</v>
      </c>
      <c r="M59" s="49">
        <v>0.1198155971109529</v>
      </c>
      <c r="N59" s="49">
        <v>0.13240423649065761</v>
      </c>
      <c r="O59" s="48">
        <f t="shared" si="2"/>
        <v>0.10579446038253179</v>
      </c>
      <c r="P59" s="11">
        <f t="shared" si="3"/>
        <v>5.4704382302689647E-2</v>
      </c>
      <c r="Q59" s="11">
        <f t="shared" si="4"/>
        <v>0.16340220478240419</v>
      </c>
      <c r="R59" s="11">
        <f t="shared" si="5"/>
        <v>6.0615386687138395E-2</v>
      </c>
      <c r="S59" s="11">
        <f t="shared" si="6"/>
        <v>4.7722898349468593E-2</v>
      </c>
      <c r="T59" s="11">
        <f t="shared" si="7"/>
        <v>0.32273478488150187</v>
      </c>
      <c r="U59" s="86">
        <f t="shared" si="8"/>
        <v>0.46499437835062524</v>
      </c>
      <c r="V59" s="87">
        <f t="shared" si="9"/>
        <v>0.4219497658706946</v>
      </c>
      <c r="W59" s="87">
        <f t="shared" si="10"/>
        <v>0.38126626397430569</v>
      </c>
      <c r="X59" s="87">
        <f t="shared" si="11"/>
        <v>0.3574455713421672</v>
      </c>
      <c r="Y59" s="87">
        <f t="shared" si="12"/>
        <v>0.28484736130832944</v>
      </c>
      <c r="Z59" s="88">
        <f t="shared" si="13"/>
        <v>0.70909056294166239</v>
      </c>
    </row>
    <row r="60" spans="2:26" x14ac:dyDescent="0.3">
      <c r="B60" s="47" t="s">
        <v>24</v>
      </c>
      <c r="C60" s="42">
        <v>0.25217848259212727</v>
      </c>
      <c r="D60" s="49">
        <v>0.14932331862213119</v>
      </c>
      <c r="E60" s="49">
        <v>0.44237205560957821</v>
      </c>
      <c r="F60" s="49">
        <v>0.19108661971595359</v>
      </c>
      <c r="G60" s="49">
        <v>0.19293640741626569</v>
      </c>
      <c r="H60" s="50">
        <v>0.48019705154713749</v>
      </c>
      <c r="I60" s="42">
        <v>9.0466416764592272E-2</v>
      </c>
      <c r="J60" s="49">
        <v>5.042773369655109E-2</v>
      </c>
      <c r="K60" s="49">
        <v>0.19677446384875241</v>
      </c>
      <c r="L60" s="49">
        <v>7.5785193702739936E-2</v>
      </c>
      <c r="M60" s="49">
        <v>9.5449172159352669E-2</v>
      </c>
      <c r="N60" s="49">
        <v>9.3555569832328808E-2</v>
      </c>
      <c r="O60" s="48">
        <f t="shared" ref="O60" si="14">C60-I60</f>
        <v>0.161712065827535</v>
      </c>
      <c r="P60" s="11">
        <f t="shared" ref="P60" si="15">D60-J60</f>
        <v>9.8895584925580093E-2</v>
      </c>
      <c r="Q60" s="11">
        <f t="shared" ref="Q60" si="16">E60-K60</f>
        <v>0.2455975917608258</v>
      </c>
      <c r="R60" s="11">
        <f t="shared" ref="R60" si="17">F60-L60</f>
        <v>0.11530142601321365</v>
      </c>
      <c r="S60" s="11">
        <f t="shared" ref="S60" si="18">G60-M60</f>
        <v>9.7487235256913024E-2</v>
      </c>
      <c r="T60" s="11">
        <f t="shared" ref="T60" si="19">H60-N60</f>
        <v>0.38664148171480867</v>
      </c>
      <c r="U60" s="86">
        <f t="shared" ref="U60" si="20">O60/C60</f>
        <v>0.64126036514022333</v>
      </c>
      <c r="V60" s="87">
        <f t="shared" ref="V60" si="21">P60/D60</f>
        <v>0.66229163561412296</v>
      </c>
      <c r="W60" s="87">
        <f t="shared" ref="W60" si="22">Q60/E60</f>
        <v>0.55518333187298219</v>
      </c>
      <c r="X60" s="87">
        <f t="shared" ref="X60" si="23">R60/F60</f>
        <v>0.60339874233270174</v>
      </c>
      <c r="Y60" s="87">
        <f t="shared" ref="Y60" si="24">S60/G60</f>
        <v>0.50528169650521992</v>
      </c>
      <c r="Z60" s="88">
        <f t="shared" ref="Z60" si="25">T60/H60</f>
        <v>0.80517254420679185</v>
      </c>
    </row>
    <row r="61" spans="2:26" x14ac:dyDescent="0.3">
      <c r="B61" s="47" t="s">
        <v>82</v>
      </c>
      <c r="C61" s="42">
        <v>0.25104933190641382</v>
      </c>
      <c r="D61" s="49">
        <v>0.14925413823373909</v>
      </c>
      <c r="E61" s="49">
        <v>0.44188188686314789</v>
      </c>
      <c r="F61" s="49">
        <v>0.1910370855257921</v>
      </c>
      <c r="G61" s="49">
        <v>0.1951235503968729</v>
      </c>
      <c r="H61" s="50">
        <v>0.47796764129337987</v>
      </c>
      <c r="I61" s="42">
        <v>9.0671374475625371E-2</v>
      </c>
      <c r="J61" s="49">
        <v>5.0418465689215972E-2</v>
      </c>
      <c r="K61" s="49">
        <v>0.19649749801337779</v>
      </c>
      <c r="L61" s="49">
        <v>7.5698338931413228E-2</v>
      </c>
      <c r="M61" s="49">
        <v>9.6181376933942075E-2</v>
      </c>
      <c r="N61" s="49">
        <v>9.3360106944098617E-2</v>
      </c>
      <c r="O61" s="48">
        <f t="shared" si="2"/>
        <v>0.16037795743078845</v>
      </c>
      <c r="P61" s="11">
        <f t="shared" si="3"/>
        <v>9.883567254452312E-2</v>
      </c>
      <c r="Q61" s="11">
        <f t="shared" si="4"/>
        <v>0.2453843888497701</v>
      </c>
      <c r="R61" s="11">
        <f t="shared" si="5"/>
        <v>0.11533874659437887</v>
      </c>
      <c r="S61" s="11">
        <f t="shared" si="6"/>
        <v>9.8942173462930827E-2</v>
      </c>
      <c r="T61" s="11">
        <f t="shared" si="7"/>
        <v>0.38460753434928124</v>
      </c>
      <c r="U61" s="86">
        <f t="shared" si="8"/>
        <v>0.6388304490313248</v>
      </c>
      <c r="V61" s="87">
        <f t="shared" si="9"/>
        <v>0.66219720078877642</v>
      </c>
      <c r="W61" s="87">
        <f t="shared" si="10"/>
        <v>0.55531669467539491</v>
      </c>
      <c r="X61" s="87">
        <f t="shared" si="11"/>
        <v>0.60375055595583238</v>
      </c>
      <c r="Y61" s="87">
        <f t="shared" si="12"/>
        <v>0.50707448312459824</v>
      </c>
      <c r="Z61" s="88">
        <f t="shared" si="13"/>
        <v>0.80467274585478987</v>
      </c>
    </row>
    <row r="62" spans="2:26" x14ac:dyDescent="0.3">
      <c r="B62" s="52" t="s">
        <v>83</v>
      </c>
      <c r="C62" s="53">
        <v>0.23792692284213501</v>
      </c>
      <c r="D62" s="54">
        <v>0.12543003618677159</v>
      </c>
      <c r="E62" s="54">
        <v>0.42356569009774531</v>
      </c>
      <c r="F62" s="54">
        <v>0.17234707460570989</v>
      </c>
      <c r="G62" s="54">
        <v>0.1835042301059378</v>
      </c>
      <c r="H62" s="55">
        <v>0.47200555889784668</v>
      </c>
      <c r="I62" s="53">
        <v>7.7693954360462419E-2</v>
      </c>
      <c r="J62" s="54">
        <v>2.886831414061904E-2</v>
      </c>
      <c r="K62" s="54">
        <v>0.1024000161850725</v>
      </c>
      <c r="L62" s="54">
        <v>4.9506348005834172E-2</v>
      </c>
      <c r="M62" s="54">
        <v>9.8490400393775462E-2</v>
      </c>
      <c r="N62" s="54">
        <v>0.1065245245283666</v>
      </c>
      <c r="O62" s="56">
        <f t="shared" si="2"/>
        <v>0.16023296848167259</v>
      </c>
      <c r="P62" s="57">
        <f t="shared" si="3"/>
        <v>9.6561722046152557E-2</v>
      </c>
      <c r="Q62" s="57">
        <f t="shared" si="4"/>
        <v>0.32116567391267281</v>
      </c>
      <c r="R62" s="57">
        <f t="shared" si="5"/>
        <v>0.12284072659987572</v>
      </c>
      <c r="S62" s="57">
        <f t="shared" si="6"/>
        <v>8.5013829712162342E-2</v>
      </c>
      <c r="T62" s="57">
        <f t="shared" si="7"/>
        <v>0.3654810343694801</v>
      </c>
      <c r="U62" s="89">
        <f t="shared" si="8"/>
        <v>0.67345454884896527</v>
      </c>
      <c r="V62" s="90">
        <f t="shared" si="9"/>
        <v>0.76984528572061739</v>
      </c>
      <c r="W62" s="90">
        <f t="shared" si="10"/>
        <v>0.75824289223841079</v>
      </c>
      <c r="X62" s="90">
        <f t="shared" si="11"/>
        <v>0.71275202599699927</v>
      </c>
      <c r="Y62" s="90">
        <f t="shared" si="12"/>
        <v>0.4632799454436744</v>
      </c>
      <c r="Z62" s="91">
        <f t="shared" si="13"/>
        <v>0.7743151059976795</v>
      </c>
    </row>
    <row r="64" spans="2:26" x14ac:dyDescent="0.3">
      <c r="B64" s="10" t="s">
        <v>35</v>
      </c>
    </row>
    <row r="65" spans="2:2" x14ac:dyDescent="0.3">
      <c r="B65" s="10" t="s">
        <v>81</v>
      </c>
    </row>
    <row r="66" spans="2:2" x14ac:dyDescent="0.3">
      <c r="B66" s="10"/>
    </row>
    <row r="67" spans="2:2" x14ac:dyDescent="0.3">
      <c r="B67" t="s">
        <v>80</v>
      </c>
    </row>
  </sheetData>
  <mergeCells count="4">
    <mergeCell ref="C4:H4"/>
    <mergeCell ref="I4:N4"/>
    <mergeCell ref="O4:T4"/>
    <mergeCell ref="U4:Z4"/>
  </mergeCells>
  <hyperlinks>
    <hyperlink ref="A1" location="Index!A1" display="Back to Inde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550F4-2FF7-435C-9892-117A74905FCE}">
  <sheetPr>
    <tabColor theme="8" tint="0.59996337778862885"/>
  </sheetPr>
  <dimension ref="A1:Z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defaultColWidth="10.88671875" defaultRowHeight="14.4" x14ac:dyDescent="0.3"/>
  <cols>
    <col min="2" max="2" width="10.6640625" customWidth="1"/>
    <col min="3" max="26" width="11.21875" customWidth="1"/>
  </cols>
  <sheetData>
    <row r="1" spans="1:26" x14ac:dyDescent="0.3">
      <c r="A1" s="6" t="s">
        <v>68</v>
      </c>
    </row>
    <row r="2" spans="1:26" x14ac:dyDescent="0.3">
      <c r="B2" s="37"/>
      <c r="C2" s="15" t="str">
        <f>Index!D15</f>
        <v>Appendix II Table 6a. Effect of Government Assistance and Taxes on Poverty by Age and Family Structure (Sums)</v>
      </c>
      <c r="D2" s="16"/>
      <c r="E2" s="16"/>
      <c r="F2" s="16"/>
      <c r="G2" s="16"/>
      <c r="H2" s="16"/>
      <c r="I2" s="16"/>
      <c r="J2" s="16"/>
      <c r="K2" s="16"/>
      <c r="L2" s="16"/>
      <c r="M2" s="16"/>
      <c r="N2" s="16"/>
      <c r="O2" s="16"/>
      <c r="P2" s="16"/>
      <c r="Q2" s="16"/>
      <c r="R2" s="16"/>
      <c r="S2" s="16"/>
      <c r="T2" s="16"/>
      <c r="U2" s="16"/>
      <c r="V2" s="16"/>
      <c r="W2" s="16"/>
      <c r="X2" s="16"/>
      <c r="Y2" s="16"/>
      <c r="Z2" s="17"/>
    </row>
    <row r="3" spans="1:26" ht="28.8" customHeight="1" x14ac:dyDescent="0.3">
      <c r="B3" s="38"/>
      <c r="C3" s="12" t="s">
        <v>135</v>
      </c>
      <c r="D3" s="13"/>
      <c r="E3" s="13"/>
      <c r="F3" s="13"/>
      <c r="G3" s="13"/>
      <c r="H3" s="13"/>
      <c r="I3" s="13"/>
      <c r="J3" s="13"/>
      <c r="K3" s="13"/>
      <c r="L3" s="13"/>
      <c r="M3" s="13"/>
      <c r="N3" s="13"/>
      <c r="O3" s="13"/>
      <c r="P3" s="13"/>
      <c r="Q3" s="13"/>
      <c r="R3" s="13"/>
      <c r="S3" s="13"/>
      <c r="T3" s="13"/>
      <c r="U3" s="13"/>
      <c r="V3" s="13"/>
      <c r="W3" s="13"/>
      <c r="X3" s="13"/>
      <c r="Y3" s="13"/>
      <c r="Z3" s="14"/>
    </row>
    <row r="4" spans="1:26" ht="45" customHeight="1" x14ac:dyDescent="0.3">
      <c r="B4" s="39"/>
      <c r="C4" s="172" t="s">
        <v>28</v>
      </c>
      <c r="D4" s="173"/>
      <c r="E4" s="173"/>
      <c r="F4" s="173"/>
      <c r="G4" s="173"/>
      <c r="H4" s="174"/>
      <c r="I4" s="172" t="s">
        <v>29</v>
      </c>
      <c r="J4" s="173"/>
      <c r="K4" s="173"/>
      <c r="L4" s="173"/>
      <c r="M4" s="173"/>
      <c r="N4" s="173"/>
      <c r="O4" s="172" t="s">
        <v>30</v>
      </c>
      <c r="P4" s="173"/>
      <c r="Q4" s="173"/>
      <c r="R4" s="173"/>
      <c r="S4" s="173"/>
      <c r="T4" s="174"/>
      <c r="U4" s="173" t="s">
        <v>31</v>
      </c>
      <c r="V4" s="173"/>
      <c r="W4" s="173"/>
      <c r="X4" s="173"/>
      <c r="Y4" s="173"/>
      <c r="Z4" s="174"/>
    </row>
    <row r="5" spans="1:26" ht="73.8" customHeight="1" x14ac:dyDescent="0.3">
      <c r="B5" s="7" t="s">
        <v>15</v>
      </c>
      <c r="C5" s="7" t="s">
        <v>32</v>
      </c>
      <c r="D5" s="8" t="s">
        <v>62</v>
      </c>
      <c r="E5" s="8" t="s">
        <v>63</v>
      </c>
      <c r="F5" s="8" t="s">
        <v>64</v>
      </c>
      <c r="G5" s="8" t="s">
        <v>65</v>
      </c>
      <c r="H5" s="9" t="s">
        <v>33</v>
      </c>
      <c r="I5" s="7" t="s">
        <v>32</v>
      </c>
      <c r="J5" s="8" t="s">
        <v>62</v>
      </c>
      <c r="K5" s="8" t="s">
        <v>63</v>
      </c>
      <c r="L5" s="8" t="s">
        <v>64</v>
      </c>
      <c r="M5" s="8" t="s">
        <v>65</v>
      </c>
      <c r="N5" s="9" t="s">
        <v>33</v>
      </c>
      <c r="O5" s="7" t="s">
        <v>32</v>
      </c>
      <c r="P5" s="8" t="s">
        <v>62</v>
      </c>
      <c r="Q5" s="8" t="s">
        <v>63</v>
      </c>
      <c r="R5" s="8" t="s">
        <v>64</v>
      </c>
      <c r="S5" s="8" t="s">
        <v>65</v>
      </c>
      <c r="T5" s="9" t="s">
        <v>33</v>
      </c>
      <c r="U5" s="7" t="s">
        <v>32</v>
      </c>
      <c r="V5" s="8" t="s">
        <v>62</v>
      </c>
      <c r="W5" s="8" t="s">
        <v>63</v>
      </c>
      <c r="X5" s="8" t="s">
        <v>64</v>
      </c>
      <c r="Y5" s="8" t="s">
        <v>65</v>
      </c>
      <c r="Z5" s="9" t="s">
        <v>33</v>
      </c>
    </row>
    <row r="6" spans="1:26" x14ac:dyDescent="0.3">
      <c r="B6" s="47">
        <v>1967</v>
      </c>
      <c r="C6" s="63">
        <v>54641943.840000004</v>
      </c>
      <c r="D6" s="92">
        <v>14508436.92</v>
      </c>
      <c r="E6" s="92">
        <v>6389690.3499999996</v>
      </c>
      <c r="F6" s="92">
        <v>13591900.060000001</v>
      </c>
      <c r="G6" s="92">
        <v>8075815.1600000001</v>
      </c>
      <c r="H6" s="93">
        <v>12076101.35</v>
      </c>
      <c r="I6" s="63">
        <v>54024332.450000003</v>
      </c>
      <c r="J6" s="92">
        <v>16352332.77</v>
      </c>
      <c r="K6" s="92">
        <v>6167999.7999999998</v>
      </c>
      <c r="L6" s="92">
        <v>15150371.75</v>
      </c>
      <c r="M6" s="92">
        <v>7529935.9400000004</v>
      </c>
      <c r="N6" s="92">
        <v>8823692.1899999995</v>
      </c>
      <c r="O6" s="65">
        <f>C6-I6</f>
        <v>617611.3900000006</v>
      </c>
      <c r="P6" s="35">
        <f t="shared" ref="P6:T6" si="0">D6-J6</f>
        <v>-1843895.8499999996</v>
      </c>
      <c r="Q6" s="35">
        <f t="shared" si="0"/>
        <v>221690.54999999981</v>
      </c>
      <c r="R6" s="35">
        <f t="shared" si="0"/>
        <v>-1558471.6899999995</v>
      </c>
      <c r="S6" s="35">
        <f t="shared" si="0"/>
        <v>545879.21999999974</v>
      </c>
      <c r="T6" s="68">
        <f t="shared" si="0"/>
        <v>3252409.16</v>
      </c>
      <c r="U6" s="35">
        <v>195410881.55000001</v>
      </c>
      <c r="V6" s="35">
        <v>61870047.079999998</v>
      </c>
      <c r="W6" s="35">
        <v>8597309.25</v>
      </c>
      <c r="X6" s="35">
        <v>62796216.829999998</v>
      </c>
      <c r="Y6" s="35">
        <v>43915111.75</v>
      </c>
      <c r="Z6" s="68">
        <v>18232196.640000001</v>
      </c>
    </row>
    <row r="7" spans="1:26" x14ac:dyDescent="0.3">
      <c r="B7" s="47">
        <v>1968</v>
      </c>
      <c r="C7" s="63">
        <v>51554471.219999999</v>
      </c>
      <c r="D7" s="92">
        <v>12683516.67</v>
      </c>
      <c r="E7" s="92">
        <v>6644413.6200000001</v>
      </c>
      <c r="F7" s="92">
        <v>12496532.939999999</v>
      </c>
      <c r="G7" s="92">
        <v>7738863.4299999997</v>
      </c>
      <c r="H7" s="93">
        <v>11991144.560000001</v>
      </c>
      <c r="I7" s="63">
        <v>49737079.189999998</v>
      </c>
      <c r="J7" s="92">
        <v>14385128.279999999</v>
      </c>
      <c r="K7" s="92">
        <v>6296588.9500000002</v>
      </c>
      <c r="L7" s="92">
        <v>13842356.050000001</v>
      </c>
      <c r="M7" s="92">
        <v>7210535.2599999998</v>
      </c>
      <c r="N7" s="92">
        <v>8002470.6500000004</v>
      </c>
      <c r="O7" s="65">
        <f t="shared" ref="O7:O62" si="1">C7-I7</f>
        <v>1817392.0300000012</v>
      </c>
      <c r="P7" s="35">
        <f t="shared" ref="P7:P62" si="2">D7-J7</f>
        <v>-1701611.6099999994</v>
      </c>
      <c r="Q7" s="35">
        <f t="shared" ref="Q7:Q62" si="3">E7-K7</f>
        <v>347824.66999999993</v>
      </c>
      <c r="R7" s="35">
        <f t="shared" ref="R7:R62" si="4">F7-L7</f>
        <v>-1345823.1100000013</v>
      </c>
      <c r="S7" s="35">
        <f t="shared" ref="S7:S62" si="5">G7-M7</f>
        <v>528328.16999999993</v>
      </c>
      <c r="T7" s="68">
        <f t="shared" ref="T7:T62" si="6">H7-N7</f>
        <v>3988673.91</v>
      </c>
      <c r="U7" s="35">
        <v>197331646.88</v>
      </c>
      <c r="V7" s="35">
        <v>61617082.710000001</v>
      </c>
      <c r="W7" s="35">
        <v>8809840.8699999992</v>
      </c>
      <c r="X7" s="35">
        <v>63480846.270000003</v>
      </c>
      <c r="Y7" s="35">
        <v>44929438.299999997</v>
      </c>
      <c r="Z7" s="68">
        <v>18494438.73</v>
      </c>
    </row>
    <row r="8" spans="1:26" x14ac:dyDescent="0.3">
      <c r="B8" s="47">
        <v>1969</v>
      </c>
      <c r="C8" s="63">
        <v>49552692.840000004</v>
      </c>
      <c r="D8" s="92">
        <v>11406948.76</v>
      </c>
      <c r="E8" s="92">
        <v>6630219.1600000001</v>
      </c>
      <c r="F8" s="92">
        <v>11666199.15</v>
      </c>
      <c r="G8" s="92">
        <v>7620474.46</v>
      </c>
      <c r="H8" s="93">
        <v>12228851.310000001</v>
      </c>
      <c r="I8" s="63">
        <v>47843863.859999999</v>
      </c>
      <c r="J8" s="92">
        <v>13307336.289999999</v>
      </c>
      <c r="K8" s="92">
        <v>6321584.9199999999</v>
      </c>
      <c r="L8" s="92">
        <v>13175724.890000001</v>
      </c>
      <c r="M8" s="92">
        <v>6961480.8600000003</v>
      </c>
      <c r="N8" s="92">
        <v>8077736.9000000004</v>
      </c>
      <c r="O8" s="65">
        <f t="shared" si="1"/>
        <v>1708828.9800000042</v>
      </c>
      <c r="P8" s="35">
        <f t="shared" si="2"/>
        <v>-1900387.5299999993</v>
      </c>
      <c r="Q8" s="35">
        <f t="shared" si="3"/>
        <v>308634.24000000022</v>
      </c>
      <c r="R8" s="35">
        <f t="shared" si="4"/>
        <v>-1509525.7400000002</v>
      </c>
      <c r="S8" s="35">
        <f t="shared" si="5"/>
        <v>658993.59999999963</v>
      </c>
      <c r="T8" s="68">
        <f t="shared" si="6"/>
        <v>4151114.41</v>
      </c>
      <c r="U8" s="35">
        <v>199393885.47999999</v>
      </c>
      <c r="V8" s="35">
        <v>61396520.619999997</v>
      </c>
      <c r="W8" s="35">
        <v>8793559.0899999999</v>
      </c>
      <c r="X8" s="35">
        <v>64746797.539999999</v>
      </c>
      <c r="Y8" s="35">
        <v>45700619.43</v>
      </c>
      <c r="Z8" s="68">
        <v>18756388.800000001</v>
      </c>
    </row>
    <row r="9" spans="1:26" x14ac:dyDescent="0.3">
      <c r="B9" s="47">
        <v>1970</v>
      </c>
      <c r="C9" s="63">
        <v>51853420.700000003</v>
      </c>
      <c r="D9" s="66">
        <v>11400558.369999999</v>
      </c>
      <c r="E9" s="66">
        <v>7232687.2599999998</v>
      </c>
      <c r="F9" s="66">
        <v>12388808.789999999</v>
      </c>
      <c r="G9" s="66">
        <v>8181358.5599999996</v>
      </c>
      <c r="H9" s="67">
        <v>12650007.720000001</v>
      </c>
      <c r="I9" s="63">
        <v>47401184.560000002</v>
      </c>
      <c r="J9" s="66">
        <v>12528366.59</v>
      </c>
      <c r="K9" s="66">
        <v>6773896.5099999998</v>
      </c>
      <c r="L9" s="66">
        <v>13188298.279999999</v>
      </c>
      <c r="M9" s="66">
        <v>6980361.2999999998</v>
      </c>
      <c r="N9" s="66">
        <v>7930261.8799999999</v>
      </c>
      <c r="O9" s="65">
        <f t="shared" si="1"/>
        <v>4452236.1400000006</v>
      </c>
      <c r="P9" s="35">
        <f t="shared" si="2"/>
        <v>-1127808.2200000007</v>
      </c>
      <c r="Q9" s="35">
        <f t="shared" si="3"/>
        <v>458790.75</v>
      </c>
      <c r="R9" s="35">
        <f t="shared" si="4"/>
        <v>-799489.49000000022</v>
      </c>
      <c r="S9" s="35">
        <f t="shared" si="5"/>
        <v>1200997.2599999998</v>
      </c>
      <c r="T9" s="68">
        <f t="shared" si="6"/>
        <v>4719745.8400000008</v>
      </c>
      <c r="U9" s="35">
        <v>201677333.46000001</v>
      </c>
      <c r="V9" s="35">
        <v>60306560.5</v>
      </c>
      <c r="W9" s="35">
        <v>9764946.5700000003</v>
      </c>
      <c r="X9" s="35">
        <v>65017650.57</v>
      </c>
      <c r="Y9" s="35">
        <v>47440061.990000002</v>
      </c>
      <c r="Z9" s="68">
        <v>19148113.829999998</v>
      </c>
    </row>
    <row r="10" spans="1:26" x14ac:dyDescent="0.3">
      <c r="B10" s="47">
        <v>1971</v>
      </c>
      <c r="C10" s="63">
        <v>55501641.18</v>
      </c>
      <c r="D10" s="66">
        <v>11925110.27</v>
      </c>
      <c r="E10" s="66">
        <v>7552735.5899999999</v>
      </c>
      <c r="F10" s="66">
        <v>13719846.66</v>
      </c>
      <c r="G10" s="66">
        <v>8823548.25</v>
      </c>
      <c r="H10" s="67">
        <v>13480400.41</v>
      </c>
      <c r="I10" s="63">
        <v>48107352.140000001</v>
      </c>
      <c r="J10" s="66">
        <v>12700254.960000001</v>
      </c>
      <c r="K10" s="66">
        <v>6884520.7800000003</v>
      </c>
      <c r="L10" s="66">
        <v>13777362.68</v>
      </c>
      <c r="M10" s="66">
        <v>7115169.6600000001</v>
      </c>
      <c r="N10" s="66">
        <v>7630044.0599999996</v>
      </c>
      <c r="O10" s="65">
        <f t="shared" si="1"/>
        <v>7394289.0399999991</v>
      </c>
      <c r="P10" s="35">
        <f t="shared" si="2"/>
        <v>-775144.69000000134</v>
      </c>
      <c r="Q10" s="35">
        <f t="shared" si="3"/>
        <v>668214.80999999959</v>
      </c>
      <c r="R10" s="35">
        <f t="shared" si="4"/>
        <v>-57516.019999999553</v>
      </c>
      <c r="S10" s="35">
        <f t="shared" si="5"/>
        <v>1708378.5899999999</v>
      </c>
      <c r="T10" s="68">
        <f t="shared" si="6"/>
        <v>5850356.3500000006</v>
      </c>
      <c r="U10" s="35">
        <v>204173832.28</v>
      </c>
      <c r="V10" s="35">
        <v>58858763.590000004</v>
      </c>
      <c r="W10" s="35">
        <v>10018368.779999999</v>
      </c>
      <c r="X10" s="35">
        <v>66396638.75</v>
      </c>
      <c r="Y10" s="35">
        <v>49147938.219999999</v>
      </c>
      <c r="Z10" s="68">
        <v>19752122.940000001</v>
      </c>
    </row>
    <row r="11" spans="1:26" x14ac:dyDescent="0.3">
      <c r="B11" s="47">
        <v>1972</v>
      </c>
      <c r="C11" s="63">
        <v>53728384.130000003</v>
      </c>
      <c r="D11" s="66">
        <v>10718225.529999999</v>
      </c>
      <c r="E11" s="66">
        <v>7750844.1100000003</v>
      </c>
      <c r="F11" s="66">
        <v>12889873.08</v>
      </c>
      <c r="G11" s="66">
        <v>8841291.6300000008</v>
      </c>
      <c r="H11" s="67">
        <v>13528149.779999999</v>
      </c>
      <c r="I11" s="63">
        <v>44862573.700000003</v>
      </c>
      <c r="J11" s="66">
        <v>11174430.460000001</v>
      </c>
      <c r="K11" s="66">
        <v>7005998.9800000004</v>
      </c>
      <c r="L11" s="66">
        <v>12731962.609999999</v>
      </c>
      <c r="M11" s="66">
        <v>6731270.75</v>
      </c>
      <c r="N11" s="66">
        <v>7218910.9000000004</v>
      </c>
      <c r="O11" s="65">
        <f t="shared" si="1"/>
        <v>8865810.4299999997</v>
      </c>
      <c r="P11" s="35">
        <f t="shared" si="2"/>
        <v>-456204.93000000156</v>
      </c>
      <c r="Q11" s="35">
        <f t="shared" si="3"/>
        <v>744845.12999999989</v>
      </c>
      <c r="R11" s="35">
        <f t="shared" si="4"/>
        <v>157910.47000000067</v>
      </c>
      <c r="S11" s="35">
        <f t="shared" si="5"/>
        <v>2110020.8800000008</v>
      </c>
      <c r="T11" s="68">
        <f t="shared" si="6"/>
        <v>6309238.879999999</v>
      </c>
      <c r="U11" s="35">
        <v>205796226.50999999</v>
      </c>
      <c r="V11" s="35">
        <v>57649316.659999996</v>
      </c>
      <c r="W11" s="35">
        <v>10463707.35</v>
      </c>
      <c r="X11" s="35">
        <v>66289985.859999999</v>
      </c>
      <c r="Y11" s="35">
        <v>51310612.060000002</v>
      </c>
      <c r="Z11" s="68">
        <v>20082604.579999998</v>
      </c>
    </row>
    <row r="12" spans="1:26" x14ac:dyDescent="0.3">
      <c r="B12" s="47">
        <v>1973</v>
      </c>
      <c r="C12" s="63">
        <v>52662750.479999997</v>
      </c>
      <c r="D12" s="66">
        <v>9359891.1600000001</v>
      </c>
      <c r="E12" s="66">
        <v>7907293.0499999998</v>
      </c>
      <c r="F12" s="66">
        <v>12118074.470000001</v>
      </c>
      <c r="G12" s="66">
        <v>9127558.6899999995</v>
      </c>
      <c r="H12" s="67">
        <v>14149933.109999999</v>
      </c>
      <c r="I12" s="63">
        <v>42040608.189999998</v>
      </c>
      <c r="J12" s="66">
        <v>9628112.8300000001</v>
      </c>
      <c r="K12" s="66">
        <v>7041076.9800000004</v>
      </c>
      <c r="L12" s="66">
        <v>11683218.16</v>
      </c>
      <c r="M12" s="66">
        <v>6601990.3799999999</v>
      </c>
      <c r="N12" s="66">
        <v>7086209.8399999999</v>
      </c>
      <c r="O12" s="65">
        <f t="shared" si="1"/>
        <v>10622142.289999999</v>
      </c>
      <c r="P12" s="35">
        <f t="shared" si="2"/>
        <v>-268221.66999999993</v>
      </c>
      <c r="Q12" s="35">
        <f t="shared" si="3"/>
        <v>866216.06999999937</v>
      </c>
      <c r="R12" s="35">
        <f t="shared" si="4"/>
        <v>434856.31000000052</v>
      </c>
      <c r="S12" s="35">
        <f t="shared" si="5"/>
        <v>2525568.3099999996</v>
      </c>
      <c r="T12" s="68">
        <f t="shared" si="6"/>
        <v>7063723.2699999996</v>
      </c>
      <c r="U12" s="35">
        <v>207181428.88</v>
      </c>
      <c r="V12" s="35">
        <v>56257259.93</v>
      </c>
      <c r="W12" s="35">
        <v>10847135.220000001</v>
      </c>
      <c r="X12" s="35">
        <v>66251521.390000001</v>
      </c>
      <c r="Y12" s="35">
        <v>53276693.859999999</v>
      </c>
      <c r="Z12" s="68">
        <v>20548818.48</v>
      </c>
    </row>
    <row r="13" spans="1:26" x14ac:dyDescent="0.3">
      <c r="B13" s="47">
        <v>1974</v>
      </c>
      <c r="C13" s="63">
        <v>55839112.469999999</v>
      </c>
      <c r="D13" s="66">
        <v>9872510.0399999991</v>
      </c>
      <c r="E13" s="66">
        <v>8227462.1900000004</v>
      </c>
      <c r="F13" s="66">
        <v>13181366.82</v>
      </c>
      <c r="G13" s="66">
        <v>9907270.2899999991</v>
      </c>
      <c r="H13" s="67">
        <v>14650503.130000001</v>
      </c>
      <c r="I13" s="63">
        <v>44751818.700000003</v>
      </c>
      <c r="J13" s="66">
        <v>10338882.23</v>
      </c>
      <c r="K13" s="66">
        <v>7383332.4699999997</v>
      </c>
      <c r="L13" s="66">
        <v>12991128.48</v>
      </c>
      <c r="M13" s="66">
        <v>7001326.25</v>
      </c>
      <c r="N13" s="66">
        <v>7037149.2699999996</v>
      </c>
      <c r="O13" s="65">
        <f t="shared" si="1"/>
        <v>11087293.769999996</v>
      </c>
      <c r="P13" s="35">
        <f t="shared" si="2"/>
        <v>-466372.19000000134</v>
      </c>
      <c r="Q13" s="35">
        <f t="shared" si="3"/>
        <v>844129.72000000067</v>
      </c>
      <c r="R13" s="35">
        <f t="shared" si="4"/>
        <v>190238.33999999985</v>
      </c>
      <c r="S13" s="35">
        <f t="shared" si="5"/>
        <v>2905944.0399999991</v>
      </c>
      <c r="T13" s="68">
        <f t="shared" si="6"/>
        <v>7613353.8600000013</v>
      </c>
      <c r="U13" s="35">
        <v>209008972.81</v>
      </c>
      <c r="V13" s="35">
        <v>54716137.130000003</v>
      </c>
      <c r="W13" s="35">
        <v>11506040.359999999</v>
      </c>
      <c r="X13" s="35">
        <v>66927349.780000001</v>
      </c>
      <c r="Y13" s="35">
        <v>54751820.359999999</v>
      </c>
      <c r="Z13" s="68">
        <v>21107625.18</v>
      </c>
    </row>
    <row r="14" spans="1:26" x14ac:dyDescent="0.3">
      <c r="B14" s="47">
        <v>1975</v>
      </c>
      <c r="C14" s="63">
        <v>57619077.600000001</v>
      </c>
      <c r="D14" s="66">
        <v>10914013.51</v>
      </c>
      <c r="E14" s="66">
        <v>8156223.5499999998</v>
      </c>
      <c r="F14" s="66">
        <v>14330691.75</v>
      </c>
      <c r="G14" s="66">
        <v>10431641.5</v>
      </c>
      <c r="H14" s="67">
        <v>13786507.289999999</v>
      </c>
      <c r="I14" s="63">
        <v>43368260.700000003</v>
      </c>
      <c r="J14" s="66">
        <v>9875127.8100000005</v>
      </c>
      <c r="K14" s="66">
        <v>6959594.79</v>
      </c>
      <c r="L14" s="66">
        <v>12493770.310000001</v>
      </c>
      <c r="M14" s="66">
        <v>7654399.6500000004</v>
      </c>
      <c r="N14" s="66">
        <v>6385368.1399999997</v>
      </c>
      <c r="O14" s="65">
        <f t="shared" si="1"/>
        <v>14250816.899999999</v>
      </c>
      <c r="P14" s="35">
        <f t="shared" si="2"/>
        <v>1038885.6999999993</v>
      </c>
      <c r="Q14" s="35">
        <f t="shared" si="3"/>
        <v>1196628.7599999998</v>
      </c>
      <c r="R14" s="35">
        <f t="shared" si="4"/>
        <v>1836921.4399999995</v>
      </c>
      <c r="S14" s="35">
        <f t="shared" si="5"/>
        <v>2777241.8499999996</v>
      </c>
      <c r="T14" s="68">
        <f t="shared" si="6"/>
        <v>7401139.1499999994</v>
      </c>
      <c r="U14" s="35">
        <v>210611363.65000001</v>
      </c>
      <c r="V14" s="35">
        <v>53859533.740000002</v>
      </c>
      <c r="W14" s="35">
        <v>11340567.359999999</v>
      </c>
      <c r="X14" s="35">
        <v>67140958.680000007</v>
      </c>
      <c r="Y14" s="35">
        <v>56648892</v>
      </c>
      <c r="Z14" s="68">
        <v>21621411.870000001</v>
      </c>
    </row>
    <row r="15" spans="1:26" x14ac:dyDescent="0.3">
      <c r="B15" s="47">
        <v>1976</v>
      </c>
      <c r="C15" s="63">
        <v>56169539.009999998</v>
      </c>
      <c r="D15" s="66">
        <v>9595998.8000000007</v>
      </c>
      <c r="E15" s="66">
        <v>8072450.1600000001</v>
      </c>
      <c r="F15" s="66">
        <v>13765327.91</v>
      </c>
      <c r="G15" s="66">
        <v>10622959.539999999</v>
      </c>
      <c r="H15" s="67">
        <v>14112802.6</v>
      </c>
      <c r="I15" s="63">
        <v>42140987.18</v>
      </c>
      <c r="J15" s="66">
        <v>8939803.5399999991</v>
      </c>
      <c r="K15" s="66">
        <v>6922628.0499999998</v>
      </c>
      <c r="L15" s="66">
        <v>12264733.42</v>
      </c>
      <c r="M15" s="66">
        <v>7807337.9100000001</v>
      </c>
      <c r="N15" s="66">
        <v>6206484.2599999998</v>
      </c>
      <c r="O15" s="65">
        <f t="shared" si="1"/>
        <v>14028551.829999998</v>
      </c>
      <c r="P15" s="35">
        <f t="shared" si="2"/>
        <v>656195.26000000164</v>
      </c>
      <c r="Q15" s="35">
        <f t="shared" si="3"/>
        <v>1149822.1100000003</v>
      </c>
      <c r="R15" s="35">
        <f t="shared" si="4"/>
        <v>1500594.4900000002</v>
      </c>
      <c r="S15" s="35">
        <f t="shared" si="5"/>
        <v>2815621.629999999</v>
      </c>
      <c r="T15" s="68">
        <f t="shared" si="6"/>
        <v>7906318.3399999999</v>
      </c>
      <c r="U15" s="35">
        <v>211956772.63</v>
      </c>
      <c r="V15" s="35">
        <v>52504555.229999997</v>
      </c>
      <c r="W15" s="35">
        <v>11656387.439999999</v>
      </c>
      <c r="X15" s="35">
        <v>67425199.739999995</v>
      </c>
      <c r="Y15" s="35">
        <v>58374378.719999999</v>
      </c>
      <c r="Z15" s="68">
        <v>21996251.5</v>
      </c>
    </row>
    <row r="16" spans="1:26" x14ac:dyDescent="0.3">
      <c r="B16" s="47">
        <v>1977</v>
      </c>
      <c r="C16" s="63">
        <v>55555954.899999999</v>
      </c>
      <c r="D16" s="66">
        <v>8867239.4000000004</v>
      </c>
      <c r="E16" s="66">
        <v>8442947.7200000007</v>
      </c>
      <c r="F16" s="66">
        <v>13367008.23</v>
      </c>
      <c r="G16" s="66">
        <v>10483370.76</v>
      </c>
      <c r="H16" s="67">
        <v>14395388.789999999</v>
      </c>
      <c r="I16" s="63">
        <v>42141106.939999998</v>
      </c>
      <c r="J16" s="66">
        <v>8512851.2300000004</v>
      </c>
      <c r="K16" s="66">
        <v>7376845.7699999996</v>
      </c>
      <c r="L16" s="66">
        <v>12169631.09</v>
      </c>
      <c r="M16" s="66">
        <v>7683291.9800000004</v>
      </c>
      <c r="N16" s="66">
        <v>6398486.8700000001</v>
      </c>
      <c r="O16" s="65">
        <f t="shared" si="1"/>
        <v>13414847.960000001</v>
      </c>
      <c r="P16" s="35">
        <f t="shared" si="2"/>
        <v>354388.16999999993</v>
      </c>
      <c r="Q16" s="35">
        <f t="shared" si="3"/>
        <v>1066101.9500000011</v>
      </c>
      <c r="R16" s="35">
        <f t="shared" si="4"/>
        <v>1197377.1400000006</v>
      </c>
      <c r="S16" s="35">
        <f t="shared" si="5"/>
        <v>2800078.7799999993</v>
      </c>
      <c r="T16" s="68">
        <f t="shared" si="6"/>
        <v>7996901.919999999</v>
      </c>
      <c r="U16" s="35">
        <v>213623121.27000001</v>
      </c>
      <c r="V16" s="35">
        <v>51003028.259999998</v>
      </c>
      <c r="W16" s="35">
        <v>12301717.289999999</v>
      </c>
      <c r="X16" s="35">
        <v>67537319</v>
      </c>
      <c r="Y16" s="35">
        <v>60381794.789999999</v>
      </c>
      <c r="Z16" s="68">
        <v>22399261.93</v>
      </c>
    </row>
    <row r="17" spans="2:26" x14ac:dyDescent="0.3">
      <c r="B17" s="47">
        <v>1978</v>
      </c>
      <c r="C17" s="63">
        <v>53292562.530000001</v>
      </c>
      <c r="D17" s="66">
        <v>7896897.2300000004</v>
      </c>
      <c r="E17" s="66">
        <v>8129613.5300000003</v>
      </c>
      <c r="F17" s="66">
        <v>12531799.16</v>
      </c>
      <c r="G17" s="66">
        <v>10162564.57</v>
      </c>
      <c r="H17" s="67">
        <v>14571688.039999999</v>
      </c>
      <c r="I17" s="63">
        <v>40397545.82</v>
      </c>
      <c r="J17" s="66">
        <v>7816262.1600000001</v>
      </c>
      <c r="K17" s="66">
        <v>7079942.0700000003</v>
      </c>
      <c r="L17" s="66">
        <v>11713886.960000001</v>
      </c>
      <c r="M17" s="66">
        <v>7501245.4400000004</v>
      </c>
      <c r="N17" s="66">
        <v>6286209.1900000004</v>
      </c>
      <c r="O17" s="65">
        <f t="shared" si="1"/>
        <v>12895016.710000001</v>
      </c>
      <c r="P17" s="35">
        <f t="shared" si="2"/>
        <v>80635.070000000298</v>
      </c>
      <c r="Q17" s="35">
        <f t="shared" si="3"/>
        <v>1049671.46</v>
      </c>
      <c r="R17" s="35">
        <f t="shared" si="4"/>
        <v>817912.19999999925</v>
      </c>
      <c r="S17" s="35">
        <f t="shared" si="5"/>
        <v>2661319.13</v>
      </c>
      <c r="T17" s="68">
        <f t="shared" si="6"/>
        <v>8285478.8499999987</v>
      </c>
      <c r="U17" s="35">
        <v>215297851.27000001</v>
      </c>
      <c r="V17" s="35">
        <v>50194449.840000004</v>
      </c>
      <c r="W17" s="35">
        <v>12258727.26</v>
      </c>
      <c r="X17" s="35">
        <v>67388487.879999995</v>
      </c>
      <c r="Y17" s="35">
        <v>62325816.18</v>
      </c>
      <c r="Z17" s="68">
        <v>23130370.109999999</v>
      </c>
    </row>
    <row r="18" spans="2:26" x14ac:dyDescent="0.3">
      <c r="B18" s="47">
        <v>1979</v>
      </c>
      <c r="C18" s="63">
        <v>53326374.710000001</v>
      </c>
      <c r="D18" s="66">
        <v>7814355.4800000004</v>
      </c>
      <c r="E18" s="66">
        <v>8135222.5700000003</v>
      </c>
      <c r="F18" s="66">
        <v>12506418.369999999</v>
      </c>
      <c r="G18" s="66">
        <v>9943777.6699999999</v>
      </c>
      <c r="H18" s="67">
        <v>14926600.619999999</v>
      </c>
      <c r="I18" s="63">
        <v>40145656.659999996</v>
      </c>
      <c r="J18" s="66">
        <v>7643733.3799999999</v>
      </c>
      <c r="K18" s="66">
        <v>7080499.4299999997</v>
      </c>
      <c r="L18" s="66">
        <v>11597409.359999999</v>
      </c>
      <c r="M18" s="66">
        <v>7511242.2699999996</v>
      </c>
      <c r="N18" s="66">
        <v>6312772.2199999997</v>
      </c>
      <c r="O18" s="65">
        <f t="shared" si="1"/>
        <v>13180718.050000004</v>
      </c>
      <c r="P18" s="35">
        <f t="shared" si="2"/>
        <v>170622.10000000056</v>
      </c>
      <c r="Q18" s="35">
        <f t="shared" si="3"/>
        <v>1054723.1400000006</v>
      </c>
      <c r="R18" s="35">
        <f t="shared" si="4"/>
        <v>909009.00999999978</v>
      </c>
      <c r="S18" s="35">
        <f t="shared" si="5"/>
        <v>2432535.4000000004</v>
      </c>
      <c r="T18" s="68">
        <f t="shared" si="6"/>
        <v>8613828.3999999985</v>
      </c>
      <c r="U18" s="35">
        <v>217476470.77000001</v>
      </c>
      <c r="V18" s="35">
        <v>48981860.109999999</v>
      </c>
      <c r="W18" s="35">
        <v>12821188.68</v>
      </c>
      <c r="X18" s="35">
        <v>68396031.790000007</v>
      </c>
      <c r="Y18" s="35">
        <v>63582469.68</v>
      </c>
      <c r="Z18" s="68">
        <v>23694920.510000002</v>
      </c>
    </row>
    <row r="19" spans="2:26" x14ac:dyDescent="0.3">
      <c r="B19" s="47">
        <v>1980</v>
      </c>
      <c r="C19" s="63">
        <v>58554028.789999999</v>
      </c>
      <c r="D19" s="66">
        <v>9130523.5899999999</v>
      </c>
      <c r="E19" s="66">
        <v>8459220.6899999995</v>
      </c>
      <c r="F19" s="66">
        <v>14837583.07</v>
      </c>
      <c r="G19" s="66">
        <v>10702312.73</v>
      </c>
      <c r="H19" s="67">
        <v>15424388.710000001</v>
      </c>
      <c r="I19" s="63">
        <v>45205735.689999998</v>
      </c>
      <c r="J19" s="66">
        <v>8932003.0800000001</v>
      </c>
      <c r="K19" s="66">
        <v>7589212.6900000004</v>
      </c>
      <c r="L19" s="66">
        <v>13867538.91</v>
      </c>
      <c r="M19" s="66">
        <v>8295136.6100000003</v>
      </c>
      <c r="N19" s="66">
        <v>6521844.4000000004</v>
      </c>
      <c r="O19" s="65">
        <f t="shared" si="1"/>
        <v>13348293.100000001</v>
      </c>
      <c r="P19" s="35">
        <f t="shared" si="2"/>
        <v>198520.50999999978</v>
      </c>
      <c r="Q19" s="35">
        <f t="shared" si="3"/>
        <v>870007.99999999907</v>
      </c>
      <c r="R19" s="35">
        <f t="shared" si="4"/>
        <v>970044.16000000015</v>
      </c>
      <c r="S19" s="35">
        <f t="shared" si="5"/>
        <v>2407176.12</v>
      </c>
      <c r="T19" s="68">
        <f t="shared" si="6"/>
        <v>8902544.3100000005</v>
      </c>
      <c r="U19" s="35">
        <v>224696857.13</v>
      </c>
      <c r="V19" s="35">
        <v>49872056.619999997</v>
      </c>
      <c r="W19" s="35">
        <v>13117036.060000001</v>
      </c>
      <c r="X19" s="35">
        <v>70295365.480000004</v>
      </c>
      <c r="Y19" s="35">
        <v>66744917.590000004</v>
      </c>
      <c r="Z19" s="68">
        <v>24667481.379999999</v>
      </c>
    </row>
    <row r="20" spans="2:26" x14ac:dyDescent="0.3">
      <c r="B20" s="47">
        <v>1981</v>
      </c>
      <c r="C20" s="63">
        <v>61163899.329999998</v>
      </c>
      <c r="D20" s="66">
        <v>9532659.1300000008</v>
      </c>
      <c r="E20" s="66">
        <v>8780294.9299999997</v>
      </c>
      <c r="F20" s="66">
        <v>15310673.529999999</v>
      </c>
      <c r="G20" s="66">
        <v>12122668.91</v>
      </c>
      <c r="H20" s="67">
        <v>15417602.83</v>
      </c>
      <c r="I20" s="63">
        <v>48563955.159999996</v>
      </c>
      <c r="J20" s="66">
        <v>9796920.25</v>
      </c>
      <c r="K20" s="66">
        <v>8109784.1699999999</v>
      </c>
      <c r="L20" s="66">
        <v>15058134.390000001</v>
      </c>
      <c r="M20" s="66">
        <v>9330962.8699999992</v>
      </c>
      <c r="N20" s="66">
        <v>6268153.4800000004</v>
      </c>
      <c r="O20" s="65">
        <f t="shared" si="1"/>
        <v>12599944.170000002</v>
      </c>
      <c r="P20" s="35">
        <f t="shared" si="2"/>
        <v>-264261.11999999918</v>
      </c>
      <c r="Q20" s="35">
        <f t="shared" si="3"/>
        <v>670510.75999999978</v>
      </c>
      <c r="R20" s="35">
        <f t="shared" si="4"/>
        <v>252539.13999999873</v>
      </c>
      <c r="S20" s="35">
        <f t="shared" si="5"/>
        <v>2791706.040000001</v>
      </c>
      <c r="T20" s="68">
        <f t="shared" si="6"/>
        <v>9149449.3499999996</v>
      </c>
      <c r="U20" s="35">
        <v>226873662.99000001</v>
      </c>
      <c r="V20" s="35">
        <v>48982528.200000003</v>
      </c>
      <c r="W20" s="35">
        <v>13574470.220000001</v>
      </c>
      <c r="X20" s="35">
        <v>69764088.090000004</v>
      </c>
      <c r="Y20" s="35">
        <v>69363114.120000005</v>
      </c>
      <c r="Z20" s="68">
        <v>25189462.359999999</v>
      </c>
    </row>
    <row r="21" spans="2:26" x14ac:dyDescent="0.3">
      <c r="B21" s="47">
        <v>1982</v>
      </c>
      <c r="C21" s="63">
        <v>64510170.609999999</v>
      </c>
      <c r="D21" s="66">
        <v>10391633.07</v>
      </c>
      <c r="E21" s="66">
        <v>9160691.9000000004</v>
      </c>
      <c r="F21" s="66">
        <v>16689123.59</v>
      </c>
      <c r="G21" s="66">
        <v>12940294.710000001</v>
      </c>
      <c r="H21" s="67">
        <v>15328427.34</v>
      </c>
      <c r="I21" s="63">
        <v>51230225.890000001</v>
      </c>
      <c r="J21" s="66">
        <v>10361735.189999999</v>
      </c>
      <c r="K21" s="66">
        <v>8592044.0399999991</v>
      </c>
      <c r="L21" s="66">
        <v>16244742.800000001</v>
      </c>
      <c r="M21" s="66">
        <v>10107241.800000001</v>
      </c>
      <c r="N21" s="66">
        <v>5924462.0599999996</v>
      </c>
      <c r="O21" s="65">
        <f t="shared" si="1"/>
        <v>13279944.719999999</v>
      </c>
      <c r="P21" s="35">
        <f t="shared" si="2"/>
        <v>29897.88000000082</v>
      </c>
      <c r="Q21" s="35">
        <f t="shared" si="3"/>
        <v>568647.86000000127</v>
      </c>
      <c r="R21" s="35">
        <f t="shared" si="4"/>
        <v>444380.78999999911</v>
      </c>
      <c r="S21" s="35">
        <f t="shared" si="5"/>
        <v>2833052.91</v>
      </c>
      <c r="T21" s="68">
        <f t="shared" si="6"/>
        <v>9403965.2800000012</v>
      </c>
      <c r="U21" s="35">
        <v>229150763.65000001</v>
      </c>
      <c r="V21" s="35">
        <v>48844886.460000001</v>
      </c>
      <c r="W21" s="35">
        <v>13629929.4</v>
      </c>
      <c r="X21" s="35">
        <v>70014075.019999996</v>
      </c>
      <c r="Y21" s="35">
        <v>71024183.319999993</v>
      </c>
      <c r="Z21" s="68">
        <v>25637689.449999999</v>
      </c>
    </row>
    <row r="22" spans="2:26" x14ac:dyDescent="0.3">
      <c r="B22" s="47">
        <v>1983</v>
      </c>
      <c r="C22" s="63">
        <v>65866812.960000001</v>
      </c>
      <c r="D22" s="66">
        <v>10869788.07</v>
      </c>
      <c r="E22" s="66">
        <v>9028866.75</v>
      </c>
      <c r="F22" s="66">
        <v>16977243.32</v>
      </c>
      <c r="G22" s="66">
        <v>13447690.66</v>
      </c>
      <c r="H22" s="67">
        <v>15543224.16</v>
      </c>
      <c r="I22" s="63">
        <v>52465456.969999999</v>
      </c>
      <c r="J22" s="66">
        <v>10753120.49</v>
      </c>
      <c r="K22" s="66">
        <v>8602390.3000000007</v>
      </c>
      <c r="L22" s="66">
        <v>16442838.34</v>
      </c>
      <c r="M22" s="66">
        <v>10652679.85</v>
      </c>
      <c r="N22" s="66">
        <v>6014427.9900000002</v>
      </c>
      <c r="O22" s="65">
        <f t="shared" si="1"/>
        <v>13401355.990000002</v>
      </c>
      <c r="P22" s="35">
        <f t="shared" si="2"/>
        <v>116667.58000000007</v>
      </c>
      <c r="Q22" s="35">
        <f t="shared" si="3"/>
        <v>426476.44999999925</v>
      </c>
      <c r="R22" s="35">
        <f t="shared" si="4"/>
        <v>534404.98000000045</v>
      </c>
      <c r="S22" s="35">
        <f t="shared" si="5"/>
        <v>2795010.8100000005</v>
      </c>
      <c r="T22" s="68">
        <f t="shared" si="6"/>
        <v>9528796.1699999999</v>
      </c>
      <c r="U22" s="35">
        <v>231332044.15000001</v>
      </c>
      <c r="V22" s="35">
        <v>48474965.039999999</v>
      </c>
      <c r="W22" s="35">
        <v>13839171.4</v>
      </c>
      <c r="X22" s="35">
        <v>69485911.989999995</v>
      </c>
      <c r="Y22" s="35">
        <v>73342942.870000005</v>
      </c>
      <c r="Z22" s="68">
        <v>26189052.850000001</v>
      </c>
    </row>
    <row r="23" spans="2:26" x14ac:dyDescent="0.3">
      <c r="B23" s="47">
        <v>1984</v>
      </c>
      <c r="C23" s="63">
        <v>62788881.090000004</v>
      </c>
      <c r="D23" s="66">
        <v>9507067.9100000001</v>
      </c>
      <c r="E23" s="66">
        <v>9373541.1699999999</v>
      </c>
      <c r="F23" s="66">
        <v>15841347.49</v>
      </c>
      <c r="G23" s="66">
        <v>12938716.380000001</v>
      </c>
      <c r="H23" s="67">
        <v>15128208.140000001</v>
      </c>
      <c r="I23" s="63">
        <v>50740281.32</v>
      </c>
      <c r="J23" s="66">
        <v>9933040.3499999996</v>
      </c>
      <c r="K23" s="66">
        <v>8911586.4700000007</v>
      </c>
      <c r="L23" s="66">
        <v>15811092.630000001</v>
      </c>
      <c r="M23" s="66">
        <v>10324832.640000001</v>
      </c>
      <c r="N23" s="66">
        <v>5759729.2300000004</v>
      </c>
      <c r="O23" s="65">
        <f t="shared" si="1"/>
        <v>12048599.770000003</v>
      </c>
      <c r="P23" s="35">
        <f t="shared" si="2"/>
        <v>-425972.43999999948</v>
      </c>
      <c r="Q23" s="35">
        <f t="shared" si="3"/>
        <v>461954.69999999925</v>
      </c>
      <c r="R23" s="35">
        <f t="shared" si="4"/>
        <v>30254.859999999404</v>
      </c>
      <c r="S23" s="35">
        <f t="shared" si="5"/>
        <v>2613883.7400000002</v>
      </c>
      <c r="T23" s="68">
        <f t="shared" si="6"/>
        <v>9368478.9100000001</v>
      </c>
      <c r="U23" s="35">
        <v>233446009.91</v>
      </c>
      <c r="V23" s="35">
        <v>47999912.359999999</v>
      </c>
      <c r="W23" s="35">
        <v>14590131.18</v>
      </c>
      <c r="X23" s="35">
        <v>69265753.640000001</v>
      </c>
      <c r="Y23" s="35">
        <v>74892576.230000004</v>
      </c>
      <c r="Z23" s="68">
        <v>26697636.5</v>
      </c>
    </row>
    <row r="24" spans="2:26" x14ac:dyDescent="0.3">
      <c r="B24" s="47">
        <v>1985</v>
      </c>
      <c r="C24" s="63">
        <v>62851420.799999997</v>
      </c>
      <c r="D24" s="66">
        <v>9353803.0299999993</v>
      </c>
      <c r="E24" s="66">
        <v>9202817.2100000009</v>
      </c>
      <c r="F24" s="66">
        <v>15648221.300000001</v>
      </c>
      <c r="G24" s="66">
        <v>13073268.82</v>
      </c>
      <c r="H24" s="67">
        <v>15573310.439999999</v>
      </c>
      <c r="I24" s="63">
        <v>50651792.93</v>
      </c>
      <c r="J24" s="66">
        <v>9765660.0500000007</v>
      </c>
      <c r="K24" s="66">
        <v>8737432.5199999996</v>
      </c>
      <c r="L24" s="66">
        <v>15609303.66</v>
      </c>
      <c r="M24" s="66">
        <v>10549053.699999999</v>
      </c>
      <c r="N24" s="66">
        <v>5990343</v>
      </c>
      <c r="O24" s="65">
        <f t="shared" si="1"/>
        <v>12199627.869999997</v>
      </c>
      <c r="P24" s="35">
        <f t="shared" si="2"/>
        <v>-411857.02000000142</v>
      </c>
      <c r="Q24" s="35">
        <f t="shared" si="3"/>
        <v>465384.69000000134</v>
      </c>
      <c r="R24" s="35">
        <f t="shared" si="4"/>
        <v>38917.640000000596</v>
      </c>
      <c r="S24" s="35">
        <f t="shared" si="5"/>
        <v>2524215.120000001</v>
      </c>
      <c r="T24" s="68">
        <f t="shared" si="6"/>
        <v>9582967.4399999995</v>
      </c>
      <c r="U24" s="35">
        <v>236198387.44999999</v>
      </c>
      <c r="V24" s="35">
        <v>48327085.600000001</v>
      </c>
      <c r="W24" s="35">
        <v>14617510.140000001</v>
      </c>
      <c r="X24" s="35">
        <v>70292698.120000005</v>
      </c>
      <c r="Y24" s="35">
        <v>75761492.810000002</v>
      </c>
      <c r="Z24" s="68">
        <v>27199600.780000001</v>
      </c>
    </row>
    <row r="25" spans="2:26" x14ac:dyDescent="0.3">
      <c r="B25" s="47">
        <v>1986</v>
      </c>
      <c r="C25" s="63">
        <v>61453148.609999999</v>
      </c>
      <c r="D25" s="66">
        <v>8764867.6699999999</v>
      </c>
      <c r="E25" s="66">
        <v>9452401.2100000009</v>
      </c>
      <c r="F25" s="66">
        <v>15250785.32</v>
      </c>
      <c r="G25" s="66">
        <v>12271091.779999999</v>
      </c>
      <c r="H25" s="67">
        <v>15714002.630000001</v>
      </c>
      <c r="I25" s="63">
        <v>49219208.469999999</v>
      </c>
      <c r="J25" s="66">
        <v>8919755.1799999997</v>
      </c>
      <c r="K25" s="66">
        <v>9174234.1600000001</v>
      </c>
      <c r="L25" s="66">
        <v>15092959.439999999</v>
      </c>
      <c r="M25" s="66">
        <v>9980950.6500000004</v>
      </c>
      <c r="N25" s="66">
        <v>6051309.04</v>
      </c>
      <c r="O25" s="65">
        <f t="shared" si="1"/>
        <v>12233940.140000001</v>
      </c>
      <c r="P25" s="35">
        <f t="shared" si="2"/>
        <v>-154887.50999999978</v>
      </c>
      <c r="Q25" s="35">
        <f t="shared" si="3"/>
        <v>278167.05000000075</v>
      </c>
      <c r="R25" s="35">
        <f t="shared" si="4"/>
        <v>157825.88000000082</v>
      </c>
      <c r="S25" s="35">
        <f t="shared" si="5"/>
        <v>2290141.129999999</v>
      </c>
      <c r="T25" s="68">
        <f t="shared" si="6"/>
        <v>9662693.5899999999</v>
      </c>
      <c r="U25" s="35">
        <v>238212028.25999999</v>
      </c>
      <c r="V25" s="35">
        <v>48059477.890000001</v>
      </c>
      <c r="W25" s="35">
        <v>15020431.85</v>
      </c>
      <c r="X25" s="35">
        <v>70940363.870000005</v>
      </c>
      <c r="Y25" s="35">
        <v>76340476.290000007</v>
      </c>
      <c r="Z25" s="68">
        <v>27851278.359999999</v>
      </c>
    </row>
    <row r="26" spans="2:26" x14ac:dyDescent="0.3">
      <c r="B26" s="47">
        <v>1987</v>
      </c>
      <c r="C26" s="63">
        <v>59572883.75</v>
      </c>
      <c r="D26" s="66">
        <v>8166736.0599999996</v>
      </c>
      <c r="E26" s="66">
        <v>9520211.6999999993</v>
      </c>
      <c r="F26" s="66">
        <v>14361137.529999999</v>
      </c>
      <c r="G26" s="66">
        <v>12070333.07</v>
      </c>
      <c r="H26" s="67">
        <v>15454465.390000001</v>
      </c>
      <c r="I26" s="63">
        <v>47195380.380000003</v>
      </c>
      <c r="J26" s="66">
        <v>8234568.1699999999</v>
      </c>
      <c r="K26" s="66">
        <v>8888722.5199999996</v>
      </c>
      <c r="L26" s="66">
        <v>13995738.32</v>
      </c>
      <c r="M26" s="66">
        <v>9947320.3200000003</v>
      </c>
      <c r="N26" s="66">
        <v>6129031.0499999998</v>
      </c>
      <c r="O26" s="65">
        <f t="shared" si="1"/>
        <v>12377503.369999997</v>
      </c>
      <c r="P26" s="35">
        <f t="shared" si="2"/>
        <v>-67832.110000000335</v>
      </c>
      <c r="Q26" s="35">
        <f t="shared" si="3"/>
        <v>631489.1799999997</v>
      </c>
      <c r="R26" s="35">
        <f t="shared" si="4"/>
        <v>365399.20999999903</v>
      </c>
      <c r="S26" s="35">
        <f t="shared" si="5"/>
        <v>2123012.75</v>
      </c>
      <c r="T26" s="68">
        <f t="shared" si="6"/>
        <v>9325434.3399999999</v>
      </c>
      <c r="U26" s="35">
        <v>240790737.97</v>
      </c>
      <c r="V26" s="35">
        <v>48059553.490000002</v>
      </c>
      <c r="W26" s="35">
        <v>15410373.859999999</v>
      </c>
      <c r="X26" s="35">
        <v>70771646.159999996</v>
      </c>
      <c r="Y26" s="35">
        <v>78185749.700000003</v>
      </c>
      <c r="Z26" s="68">
        <v>28363414.760000002</v>
      </c>
    </row>
    <row r="27" spans="2:26" x14ac:dyDescent="0.3">
      <c r="B27" s="47">
        <v>1988</v>
      </c>
      <c r="C27" s="63">
        <v>60098174.57</v>
      </c>
      <c r="D27" s="66">
        <v>8151394.46</v>
      </c>
      <c r="E27" s="66">
        <v>9684094.9700000007</v>
      </c>
      <c r="F27" s="66">
        <v>14422804.960000001</v>
      </c>
      <c r="G27" s="66">
        <v>11999861.16</v>
      </c>
      <c r="H27" s="67">
        <v>15840019.02</v>
      </c>
      <c r="I27" s="63">
        <v>47310055.030000001</v>
      </c>
      <c r="J27" s="66">
        <v>8231833.5</v>
      </c>
      <c r="K27" s="66">
        <v>8952832.3499999996</v>
      </c>
      <c r="L27" s="66">
        <v>13949205.66</v>
      </c>
      <c r="M27" s="66">
        <v>9902344.0800000001</v>
      </c>
      <c r="N27" s="66">
        <v>6273839.4400000004</v>
      </c>
      <c r="O27" s="65">
        <f t="shared" si="1"/>
        <v>12788119.539999999</v>
      </c>
      <c r="P27" s="35">
        <f t="shared" si="2"/>
        <v>-80439.040000000037</v>
      </c>
      <c r="Q27" s="35">
        <f t="shared" si="3"/>
        <v>731262.62000000104</v>
      </c>
      <c r="R27" s="35">
        <f t="shared" si="4"/>
        <v>473599.30000000075</v>
      </c>
      <c r="S27" s="35">
        <f t="shared" si="5"/>
        <v>2097517.08</v>
      </c>
      <c r="T27" s="68">
        <f t="shared" si="6"/>
        <v>9566179.5799999982</v>
      </c>
      <c r="U27" s="35">
        <v>243362906.47999999</v>
      </c>
      <c r="V27" s="35">
        <v>48388756.75</v>
      </c>
      <c r="W27" s="35">
        <v>15502969.01</v>
      </c>
      <c r="X27" s="35">
        <v>70876617.560000002</v>
      </c>
      <c r="Y27" s="35">
        <v>79667803.609999999</v>
      </c>
      <c r="Z27" s="68">
        <v>28926759.550000001</v>
      </c>
    </row>
    <row r="28" spans="2:26" x14ac:dyDescent="0.3">
      <c r="B28" s="47">
        <v>1989</v>
      </c>
      <c r="C28" s="63">
        <v>60189415.140000001</v>
      </c>
      <c r="D28" s="66">
        <v>8287543.2599999998</v>
      </c>
      <c r="E28" s="66">
        <v>9597980.3399999999</v>
      </c>
      <c r="F28" s="66">
        <v>14482031.210000001</v>
      </c>
      <c r="G28" s="66">
        <v>11759404.76</v>
      </c>
      <c r="H28" s="67">
        <v>16062455.57</v>
      </c>
      <c r="I28" s="63">
        <v>47041150.329999998</v>
      </c>
      <c r="J28" s="66">
        <v>8491557.5600000005</v>
      </c>
      <c r="K28" s="66">
        <v>8735077.6400000006</v>
      </c>
      <c r="L28" s="66">
        <v>14031798.51</v>
      </c>
      <c r="M28" s="66">
        <v>9654935.6500000004</v>
      </c>
      <c r="N28" s="66">
        <v>6127780.9699999997</v>
      </c>
      <c r="O28" s="65">
        <f t="shared" si="1"/>
        <v>13148264.810000002</v>
      </c>
      <c r="P28" s="35">
        <f t="shared" si="2"/>
        <v>-204014.30000000075</v>
      </c>
      <c r="Q28" s="35">
        <f t="shared" si="3"/>
        <v>862902.69999999925</v>
      </c>
      <c r="R28" s="35">
        <f t="shared" si="4"/>
        <v>450232.70000000112</v>
      </c>
      <c r="S28" s="35">
        <f t="shared" si="5"/>
        <v>2104469.1099999994</v>
      </c>
      <c r="T28" s="68">
        <f t="shared" si="6"/>
        <v>9934674.6000000015</v>
      </c>
      <c r="U28" s="35">
        <v>245774251.46000001</v>
      </c>
      <c r="V28" s="35">
        <v>48519804.100000001</v>
      </c>
      <c r="W28" s="35">
        <v>15783230.85</v>
      </c>
      <c r="X28" s="35">
        <v>71231249.879999995</v>
      </c>
      <c r="Y28" s="35">
        <v>80775740.010000005</v>
      </c>
      <c r="Z28" s="68">
        <v>29464226.620000001</v>
      </c>
    </row>
    <row r="29" spans="2:26" x14ac:dyDescent="0.3">
      <c r="B29" s="47">
        <v>1990</v>
      </c>
      <c r="C29" s="63">
        <v>62099737.060000002</v>
      </c>
      <c r="D29" s="66">
        <v>8493956.75</v>
      </c>
      <c r="E29" s="66">
        <v>10257219.01</v>
      </c>
      <c r="F29" s="66">
        <v>15093216.880000001</v>
      </c>
      <c r="G29" s="66">
        <v>12227467.48</v>
      </c>
      <c r="H29" s="67">
        <v>16027876.939999999</v>
      </c>
      <c r="I29" s="63">
        <v>49112915.32</v>
      </c>
      <c r="J29" s="66">
        <v>8721258.6699999999</v>
      </c>
      <c r="K29" s="66">
        <v>9423649.8100000005</v>
      </c>
      <c r="L29" s="66">
        <v>14740667.26</v>
      </c>
      <c r="M29" s="66">
        <v>10021119.93</v>
      </c>
      <c r="N29" s="66">
        <v>6206219.6500000004</v>
      </c>
      <c r="O29" s="65">
        <f t="shared" si="1"/>
        <v>12986821.740000002</v>
      </c>
      <c r="P29" s="35">
        <f t="shared" si="2"/>
        <v>-227301.91999999993</v>
      </c>
      <c r="Q29" s="35">
        <f t="shared" si="3"/>
        <v>833569.19999999925</v>
      </c>
      <c r="R29" s="35">
        <f t="shared" si="4"/>
        <v>352549.62000000104</v>
      </c>
      <c r="S29" s="35">
        <f t="shared" si="5"/>
        <v>2206347.5500000007</v>
      </c>
      <c r="T29" s="68">
        <f t="shared" si="6"/>
        <v>9821657.2899999991</v>
      </c>
      <c r="U29" s="35">
        <v>248463889.62</v>
      </c>
      <c r="V29" s="35">
        <v>48717097.700000003</v>
      </c>
      <c r="W29" s="35">
        <v>16552176.52</v>
      </c>
      <c r="X29" s="35">
        <v>71768895.629999995</v>
      </c>
      <c r="Y29" s="35">
        <v>81441547.760000005</v>
      </c>
      <c r="Z29" s="68">
        <v>29984172.010000002</v>
      </c>
    </row>
    <row r="30" spans="2:26" x14ac:dyDescent="0.3">
      <c r="B30" s="47">
        <v>1991</v>
      </c>
      <c r="C30" s="63">
        <v>66832998.049999997</v>
      </c>
      <c r="D30" s="66">
        <v>9153937.8800000008</v>
      </c>
      <c r="E30" s="66">
        <v>10878876.630000001</v>
      </c>
      <c r="F30" s="66">
        <v>16560466.91</v>
      </c>
      <c r="G30" s="66">
        <v>13084379.539999999</v>
      </c>
      <c r="H30" s="67">
        <v>17155337.09</v>
      </c>
      <c r="I30" s="63">
        <v>50488036.950000003</v>
      </c>
      <c r="J30" s="66">
        <v>8666131.2799999993</v>
      </c>
      <c r="K30" s="66">
        <v>9769218.4800000004</v>
      </c>
      <c r="L30" s="66">
        <v>15138187.49</v>
      </c>
      <c r="M30" s="66">
        <v>10424794.630000001</v>
      </c>
      <c r="N30" s="66">
        <v>6489705.0700000003</v>
      </c>
      <c r="O30" s="65">
        <f t="shared" si="1"/>
        <v>16344961.099999994</v>
      </c>
      <c r="P30" s="35">
        <f t="shared" si="2"/>
        <v>487806.60000000149</v>
      </c>
      <c r="Q30" s="35">
        <f t="shared" si="3"/>
        <v>1109658.1500000004</v>
      </c>
      <c r="R30" s="35">
        <f t="shared" si="4"/>
        <v>1422279.42</v>
      </c>
      <c r="S30" s="35">
        <f t="shared" si="5"/>
        <v>2659584.9099999983</v>
      </c>
      <c r="T30" s="68">
        <f t="shared" si="6"/>
        <v>10665632.02</v>
      </c>
      <c r="U30" s="35">
        <v>250983826.06</v>
      </c>
      <c r="V30" s="35">
        <v>48619306.219999999</v>
      </c>
      <c r="W30" s="35">
        <v>17494488.780000001</v>
      </c>
      <c r="X30" s="35">
        <v>72272876.219999999</v>
      </c>
      <c r="Y30" s="35">
        <v>82084176.269999996</v>
      </c>
      <c r="Z30" s="68">
        <v>30512978.57</v>
      </c>
    </row>
    <row r="31" spans="2:26" x14ac:dyDescent="0.3">
      <c r="B31" s="47">
        <v>1992</v>
      </c>
      <c r="C31" s="63">
        <v>68827929.370000005</v>
      </c>
      <c r="D31" s="66">
        <v>9185984</v>
      </c>
      <c r="E31" s="66">
        <v>11089445.710000001</v>
      </c>
      <c r="F31" s="66">
        <v>16986097.870000001</v>
      </c>
      <c r="G31" s="66">
        <v>13828957.890000001</v>
      </c>
      <c r="H31" s="67">
        <v>17737443.899999999</v>
      </c>
      <c r="I31" s="63">
        <v>51815892.420000002</v>
      </c>
      <c r="J31" s="66">
        <v>8835985</v>
      </c>
      <c r="K31" s="66">
        <v>9837875.9199999999</v>
      </c>
      <c r="L31" s="66">
        <v>15529448.210000001</v>
      </c>
      <c r="M31" s="66">
        <v>10865976.85</v>
      </c>
      <c r="N31" s="66">
        <v>6746606.4400000004</v>
      </c>
      <c r="O31" s="65">
        <f t="shared" si="1"/>
        <v>17012036.950000003</v>
      </c>
      <c r="P31" s="35">
        <f t="shared" si="2"/>
        <v>349999</v>
      </c>
      <c r="Q31" s="35">
        <f t="shared" si="3"/>
        <v>1251569.790000001</v>
      </c>
      <c r="R31" s="35">
        <f t="shared" si="4"/>
        <v>1456649.6600000001</v>
      </c>
      <c r="S31" s="35">
        <f t="shared" si="5"/>
        <v>2962981.040000001</v>
      </c>
      <c r="T31" s="68">
        <f t="shared" si="6"/>
        <v>10990837.459999997</v>
      </c>
      <c r="U31" s="35">
        <v>253924205.99000001</v>
      </c>
      <c r="V31" s="35">
        <v>49271594.43</v>
      </c>
      <c r="W31" s="35">
        <v>17790600.34</v>
      </c>
      <c r="X31" s="35">
        <v>73202878.799999997</v>
      </c>
      <c r="Y31" s="35">
        <v>82831987.140000001</v>
      </c>
      <c r="Z31" s="68">
        <v>30827145.280000001</v>
      </c>
    </row>
    <row r="32" spans="2:26" x14ac:dyDescent="0.3">
      <c r="B32" s="47">
        <v>1993</v>
      </c>
      <c r="C32" s="63">
        <v>72770731.510000005</v>
      </c>
      <c r="D32" s="66">
        <v>9940013.0899999999</v>
      </c>
      <c r="E32" s="66">
        <v>12070117.1</v>
      </c>
      <c r="F32" s="66">
        <v>18189428</v>
      </c>
      <c r="G32" s="66">
        <v>14638956.130000001</v>
      </c>
      <c r="H32" s="67">
        <v>17932217.190000001</v>
      </c>
      <c r="I32" s="63">
        <v>55802022.670000002</v>
      </c>
      <c r="J32" s="66">
        <v>9752628.0399999991</v>
      </c>
      <c r="K32" s="66">
        <v>10808864.310000001</v>
      </c>
      <c r="L32" s="66">
        <v>16874836.039999999</v>
      </c>
      <c r="M32" s="66">
        <v>11652864.08</v>
      </c>
      <c r="N32" s="66">
        <v>6712830.2000000002</v>
      </c>
      <c r="O32" s="65">
        <f t="shared" si="1"/>
        <v>16968708.840000004</v>
      </c>
      <c r="P32" s="35">
        <f t="shared" si="2"/>
        <v>187385.05000000075</v>
      </c>
      <c r="Q32" s="35">
        <f t="shared" si="3"/>
        <v>1261252.7899999991</v>
      </c>
      <c r="R32" s="35">
        <f t="shared" si="4"/>
        <v>1314591.9600000009</v>
      </c>
      <c r="S32" s="35">
        <f t="shared" si="5"/>
        <v>2986092.0500000007</v>
      </c>
      <c r="T32" s="68">
        <f t="shared" si="6"/>
        <v>11219386.990000002</v>
      </c>
      <c r="U32" s="35">
        <v>259507252.03</v>
      </c>
      <c r="V32" s="35">
        <v>50745644.960000001</v>
      </c>
      <c r="W32" s="35">
        <v>18992952.289999999</v>
      </c>
      <c r="X32" s="35">
        <v>75902554.459999993</v>
      </c>
      <c r="Y32" s="35">
        <v>83124624.170000002</v>
      </c>
      <c r="Z32" s="68">
        <v>30741476.149999999</v>
      </c>
    </row>
    <row r="33" spans="2:26" x14ac:dyDescent="0.3">
      <c r="B33" s="47">
        <v>1994</v>
      </c>
      <c r="C33" s="63">
        <v>71904727.379999995</v>
      </c>
      <c r="D33" s="66">
        <v>9241069.2899999991</v>
      </c>
      <c r="E33" s="66">
        <v>12157071.449999999</v>
      </c>
      <c r="F33" s="66">
        <v>17130320.07</v>
      </c>
      <c r="G33" s="66">
        <v>14742629.619999999</v>
      </c>
      <c r="H33" s="67">
        <v>18633636.949999999</v>
      </c>
      <c r="I33" s="63">
        <v>52813856.560000002</v>
      </c>
      <c r="J33" s="66">
        <v>8607917.0600000005</v>
      </c>
      <c r="K33" s="66">
        <v>10334543.74</v>
      </c>
      <c r="L33" s="66">
        <v>15116827.960000001</v>
      </c>
      <c r="M33" s="66">
        <v>12224282.34</v>
      </c>
      <c r="N33" s="66">
        <v>6530285.46</v>
      </c>
      <c r="O33" s="65">
        <f t="shared" si="1"/>
        <v>19090870.819999993</v>
      </c>
      <c r="P33" s="35">
        <f t="shared" si="2"/>
        <v>633152.22999999858</v>
      </c>
      <c r="Q33" s="35">
        <f t="shared" si="3"/>
        <v>1822527.709999999</v>
      </c>
      <c r="R33" s="35">
        <f t="shared" si="4"/>
        <v>2013492.1099999994</v>
      </c>
      <c r="S33" s="35">
        <f t="shared" si="5"/>
        <v>2518347.2799999993</v>
      </c>
      <c r="T33" s="68">
        <f t="shared" si="6"/>
        <v>12103351.489999998</v>
      </c>
      <c r="U33" s="35">
        <v>261950370.5</v>
      </c>
      <c r="V33" s="35">
        <v>51058044.32</v>
      </c>
      <c r="W33" s="35">
        <v>19438899.149999999</v>
      </c>
      <c r="X33" s="35">
        <v>75952980.530000001</v>
      </c>
      <c r="Y33" s="35">
        <v>84251235.480000004</v>
      </c>
      <c r="Z33" s="68">
        <v>31249211.02</v>
      </c>
    </row>
    <row r="34" spans="2:26" x14ac:dyDescent="0.3">
      <c r="B34" s="47">
        <v>1995</v>
      </c>
      <c r="C34" s="63">
        <v>70184240.510000005</v>
      </c>
      <c r="D34" s="66">
        <v>8840081.5899999999</v>
      </c>
      <c r="E34" s="66">
        <v>12063177.609999999</v>
      </c>
      <c r="F34" s="66">
        <v>16492488.470000001</v>
      </c>
      <c r="G34" s="66">
        <v>14592353.779999999</v>
      </c>
      <c r="H34" s="67">
        <v>18196139.059999999</v>
      </c>
      <c r="I34" s="63">
        <v>49560027.409999996</v>
      </c>
      <c r="J34" s="66">
        <v>7784018.6500000004</v>
      </c>
      <c r="K34" s="66">
        <v>9804137.3900000006</v>
      </c>
      <c r="L34" s="66">
        <v>13816956.710000001</v>
      </c>
      <c r="M34" s="66">
        <v>11892991.6</v>
      </c>
      <c r="N34" s="66">
        <v>6261923.0599999996</v>
      </c>
      <c r="O34" s="65">
        <f t="shared" si="1"/>
        <v>20624213.100000009</v>
      </c>
      <c r="P34" s="35">
        <f t="shared" si="2"/>
        <v>1056062.9399999995</v>
      </c>
      <c r="Q34" s="35">
        <f t="shared" si="3"/>
        <v>2259040.2199999988</v>
      </c>
      <c r="R34" s="35">
        <f t="shared" si="4"/>
        <v>2675531.7599999998</v>
      </c>
      <c r="S34" s="35">
        <f t="shared" si="5"/>
        <v>2699362.1799999997</v>
      </c>
      <c r="T34" s="68">
        <f t="shared" si="6"/>
        <v>11934216</v>
      </c>
      <c r="U34" s="35">
        <v>264234217.58000001</v>
      </c>
      <c r="V34" s="35">
        <v>50838542.039999999</v>
      </c>
      <c r="W34" s="35">
        <v>20303653.120000001</v>
      </c>
      <c r="X34" s="35">
        <v>75896374.140000001</v>
      </c>
      <c r="Y34" s="35">
        <v>85542318.5</v>
      </c>
      <c r="Z34" s="68">
        <v>31653329.780000001</v>
      </c>
    </row>
    <row r="35" spans="2:26" x14ac:dyDescent="0.3">
      <c r="B35" s="47">
        <v>1996</v>
      </c>
      <c r="C35" s="63">
        <v>69721181.450000003</v>
      </c>
      <c r="D35" s="66">
        <v>8613428.2799999993</v>
      </c>
      <c r="E35" s="66">
        <v>11769034.289999999</v>
      </c>
      <c r="F35" s="66">
        <v>16145552.43</v>
      </c>
      <c r="G35" s="66">
        <v>14703597.619999999</v>
      </c>
      <c r="H35" s="67">
        <v>18489568.829999998</v>
      </c>
      <c r="I35" s="63">
        <v>49202499.539999999</v>
      </c>
      <c r="J35" s="66">
        <v>7689392.3499999996</v>
      </c>
      <c r="K35" s="66">
        <v>9611259.7200000007</v>
      </c>
      <c r="L35" s="66">
        <v>13786816.66</v>
      </c>
      <c r="M35" s="66">
        <v>11766646.02</v>
      </c>
      <c r="N35" s="66">
        <v>6348384.79</v>
      </c>
      <c r="O35" s="65">
        <f t="shared" si="1"/>
        <v>20518681.910000004</v>
      </c>
      <c r="P35" s="35">
        <f t="shared" si="2"/>
        <v>924035.9299999997</v>
      </c>
      <c r="Q35" s="35">
        <f t="shared" si="3"/>
        <v>2157774.5699999984</v>
      </c>
      <c r="R35" s="35">
        <f t="shared" si="4"/>
        <v>2358735.7699999996</v>
      </c>
      <c r="S35" s="35">
        <f t="shared" si="5"/>
        <v>2936951.5999999996</v>
      </c>
      <c r="T35" s="68">
        <f t="shared" si="6"/>
        <v>12141184.039999999</v>
      </c>
      <c r="U35" s="35">
        <v>266682166.11000001</v>
      </c>
      <c r="V35" s="35">
        <v>50996831.979999997</v>
      </c>
      <c r="W35" s="35">
        <v>20226107.969999999</v>
      </c>
      <c r="X35" s="35">
        <v>76520138.859999999</v>
      </c>
      <c r="Y35" s="35">
        <v>87066032.670000002</v>
      </c>
      <c r="Z35" s="68">
        <v>31873054.629999999</v>
      </c>
    </row>
    <row r="36" spans="2:26" x14ac:dyDescent="0.3">
      <c r="B36" s="47">
        <v>1997</v>
      </c>
      <c r="C36" s="63">
        <v>68194231.530000001</v>
      </c>
      <c r="D36" s="66">
        <v>8054967.0499999998</v>
      </c>
      <c r="E36" s="66">
        <v>11551167.08</v>
      </c>
      <c r="F36" s="66">
        <v>15457795.119999999</v>
      </c>
      <c r="G36" s="66">
        <v>14959547.439999999</v>
      </c>
      <c r="H36" s="67">
        <v>18170754.84</v>
      </c>
      <c r="I36" s="63">
        <v>47758060.829999998</v>
      </c>
      <c r="J36" s="66">
        <v>7174073.6799999997</v>
      </c>
      <c r="K36" s="66">
        <v>9540903.2599999998</v>
      </c>
      <c r="L36" s="66">
        <v>13084715.74</v>
      </c>
      <c r="M36" s="66">
        <v>11943963.33</v>
      </c>
      <c r="N36" s="66">
        <v>6014404.8200000003</v>
      </c>
      <c r="O36" s="65">
        <f t="shared" si="1"/>
        <v>20436170.700000003</v>
      </c>
      <c r="P36" s="35">
        <f t="shared" si="2"/>
        <v>880893.37000000011</v>
      </c>
      <c r="Q36" s="35">
        <f t="shared" si="3"/>
        <v>2010263.8200000003</v>
      </c>
      <c r="R36" s="35">
        <f t="shared" si="4"/>
        <v>2373079.379999999</v>
      </c>
      <c r="S36" s="35">
        <f t="shared" si="5"/>
        <v>3015584.1099999994</v>
      </c>
      <c r="T36" s="68">
        <f t="shared" si="6"/>
        <v>12156350.02</v>
      </c>
      <c r="U36" s="35">
        <v>268984214</v>
      </c>
      <c r="V36" s="35">
        <v>51241873.509999998</v>
      </c>
      <c r="W36" s="35">
        <v>20427120.23</v>
      </c>
      <c r="X36" s="35">
        <v>76802475.769999996</v>
      </c>
      <c r="Y36" s="35">
        <v>88430384.150000006</v>
      </c>
      <c r="Z36" s="68">
        <v>32082360.34</v>
      </c>
    </row>
    <row r="37" spans="2:26" x14ac:dyDescent="0.3">
      <c r="B37" s="47">
        <v>1998</v>
      </c>
      <c r="C37" s="63">
        <v>65631269.039999999</v>
      </c>
      <c r="D37" s="66">
        <v>7821530.2800000003</v>
      </c>
      <c r="E37" s="66">
        <v>11046792.460000001</v>
      </c>
      <c r="F37" s="66">
        <v>14646968.82</v>
      </c>
      <c r="G37" s="66">
        <v>14104045.210000001</v>
      </c>
      <c r="H37" s="67">
        <v>18011932.27</v>
      </c>
      <c r="I37" s="63">
        <v>44978455.170000002</v>
      </c>
      <c r="J37" s="66">
        <v>6795533.9199999999</v>
      </c>
      <c r="K37" s="66">
        <v>8880450.5999999996</v>
      </c>
      <c r="L37" s="66">
        <v>12195152.25</v>
      </c>
      <c r="M37" s="66">
        <v>11271323.300000001</v>
      </c>
      <c r="N37" s="66">
        <v>5835995.0999999996</v>
      </c>
      <c r="O37" s="65">
        <f t="shared" si="1"/>
        <v>20652813.869999997</v>
      </c>
      <c r="P37" s="35">
        <f t="shared" si="2"/>
        <v>1025996.3600000003</v>
      </c>
      <c r="Q37" s="35">
        <f t="shared" si="3"/>
        <v>2166341.8600000013</v>
      </c>
      <c r="R37" s="35">
        <f t="shared" si="4"/>
        <v>2451816.5700000003</v>
      </c>
      <c r="S37" s="35">
        <f t="shared" si="5"/>
        <v>2832721.91</v>
      </c>
      <c r="T37" s="68">
        <f t="shared" si="6"/>
        <v>12175937.17</v>
      </c>
      <c r="U37" s="35">
        <v>271545173.36000001</v>
      </c>
      <c r="V37" s="35">
        <v>51432703.479999997</v>
      </c>
      <c r="W37" s="35">
        <v>20556604.559999999</v>
      </c>
      <c r="X37" s="35">
        <v>76507371.739999995</v>
      </c>
      <c r="Y37" s="35">
        <v>90659571.040000007</v>
      </c>
      <c r="Z37" s="68">
        <v>32388922.539999999</v>
      </c>
    </row>
    <row r="38" spans="2:26" x14ac:dyDescent="0.3">
      <c r="B38" s="47">
        <v>1999</v>
      </c>
      <c r="C38" s="63">
        <v>64291965.32</v>
      </c>
      <c r="D38" s="66">
        <v>7568754.5899999999</v>
      </c>
      <c r="E38" s="66">
        <v>10248877.210000001</v>
      </c>
      <c r="F38" s="66">
        <v>14054371.359999999</v>
      </c>
      <c r="G38" s="66">
        <v>14608332.949999999</v>
      </c>
      <c r="H38" s="67">
        <v>17811629.210000001</v>
      </c>
      <c r="I38" s="63">
        <v>43233320.710000001</v>
      </c>
      <c r="J38" s="66">
        <v>6468833.1900000004</v>
      </c>
      <c r="K38" s="66">
        <v>8079361.5300000003</v>
      </c>
      <c r="L38" s="66">
        <v>11552922.039999999</v>
      </c>
      <c r="M38" s="66">
        <v>11507994.300000001</v>
      </c>
      <c r="N38" s="66">
        <v>5624209.6500000004</v>
      </c>
      <c r="O38" s="65">
        <f t="shared" si="1"/>
        <v>21058644.609999999</v>
      </c>
      <c r="P38" s="35">
        <f t="shared" si="2"/>
        <v>1099921.3999999994</v>
      </c>
      <c r="Q38" s="35">
        <f t="shared" si="3"/>
        <v>2169515.6800000006</v>
      </c>
      <c r="R38" s="35">
        <f t="shared" si="4"/>
        <v>2501449.3200000003</v>
      </c>
      <c r="S38" s="35">
        <f t="shared" si="5"/>
        <v>3100338.6499999985</v>
      </c>
      <c r="T38" s="68">
        <f t="shared" si="6"/>
        <v>12187419.560000001</v>
      </c>
      <c r="U38" s="35">
        <v>273901347.41000003</v>
      </c>
      <c r="V38" s="35">
        <v>52382428.18</v>
      </c>
      <c r="W38" s="35">
        <v>19926917.969999999</v>
      </c>
      <c r="X38" s="35">
        <v>77197906.590000004</v>
      </c>
      <c r="Y38" s="35">
        <v>91807524.829999998</v>
      </c>
      <c r="Z38" s="68">
        <v>32586569.84</v>
      </c>
    </row>
    <row r="39" spans="2:26" x14ac:dyDescent="0.3">
      <c r="B39" s="47">
        <v>2000</v>
      </c>
      <c r="C39" s="63">
        <v>63208147.409999996</v>
      </c>
      <c r="D39" s="66">
        <v>7158981.5999999996</v>
      </c>
      <c r="E39" s="66">
        <v>9525424.2100000009</v>
      </c>
      <c r="F39" s="66">
        <v>13253156.48</v>
      </c>
      <c r="G39" s="66">
        <v>14694110.949999999</v>
      </c>
      <c r="H39" s="67">
        <v>18576474.170000002</v>
      </c>
      <c r="I39" s="63">
        <v>42789919.689999998</v>
      </c>
      <c r="J39" s="66">
        <v>6139023.9699999997</v>
      </c>
      <c r="K39" s="66">
        <v>7782101.3899999997</v>
      </c>
      <c r="L39" s="66">
        <v>11113721.6</v>
      </c>
      <c r="M39" s="66">
        <v>11662818.609999999</v>
      </c>
      <c r="N39" s="66">
        <v>6092254.1200000001</v>
      </c>
      <c r="O39" s="65">
        <f t="shared" si="1"/>
        <v>20418227.719999999</v>
      </c>
      <c r="P39" s="35">
        <f t="shared" si="2"/>
        <v>1019957.6299999999</v>
      </c>
      <c r="Q39" s="35">
        <f t="shared" si="3"/>
        <v>1743322.8200000012</v>
      </c>
      <c r="R39" s="35">
        <f t="shared" si="4"/>
        <v>2139434.8800000008</v>
      </c>
      <c r="S39" s="35">
        <f t="shared" si="5"/>
        <v>3031292.34</v>
      </c>
      <c r="T39" s="68">
        <f t="shared" si="6"/>
        <v>12484220.050000001</v>
      </c>
      <c r="U39" s="35">
        <v>279341699.52999997</v>
      </c>
      <c r="V39" s="35">
        <v>52477169.68</v>
      </c>
      <c r="W39" s="35">
        <v>19814620.469999999</v>
      </c>
      <c r="X39" s="35">
        <v>79439760.739999995</v>
      </c>
      <c r="Y39" s="35">
        <v>94088376.239999995</v>
      </c>
      <c r="Z39" s="68">
        <v>33521772.399999999</v>
      </c>
    </row>
    <row r="40" spans="2:26" x14ac:dyDescent="0.3">
      <c r="B40" s="47">
        <v>2001</v>
      </c>
      <c r="C40" s="63">
        <v>65725533.590000004</v>
      </c>
      <c r="D40" s="66">
        <v>7175065.4199999999</v>
      </c>
      <c r="E40" s="66">
        <v>9885106.6799999997</v>
      </c>
      <c r="F40" s="66">
        <v>13888144.6</v>
      </c>
      <c r="G40" s="66">
        <v>15666720.42</v>
      </c>
      <c r="H40" s="67">
        <v>19110496.469999999</v>
      </c>
      <c r="I40" s="63">
        <v>44606499.57</v>
      </c>
      <c r="J40" s="66">
        <v>6398871.9400000004</v>
      </c>
      <c r="K40" s="66">
        <v>7932315.9699999997</v>
      </c>
      <c r="L40" s="66">
        <v>11789373.869999999</v>
      </c>
      <c r="M40" s="66">
        <v>12321588.73</v>
      </c>
      <c r="N40" s="66">
        <v>6164349.0599999996</v>
      </c>
      <c r="O40" s="65">
        <f t="shared" si="1"/>
        <v>21119034.020000003</v>
      </c>
      <c r="P40" s="35">
        <f t="shared" si="2"/>
        <v>776193.47999999952</v>
      </c>
      <c r="Q40" s="35">
        <f t="shared" si="3"/>
        <v>1952790.71</v>
      </c>
      <c r="R40" s="35">
        <f t="shared" si="4"/>
        <v>2098770.7300000004</v>
      </c>
      <c r="S40" s="35">
        <f t="shared" si="5"/>
        <v>3345131.6899999995</v>
      </c>
      <c r="T40" s="68">
        <f t="shared" si="6"/>
        <v>12946147.41</v>
      </c>
      <c r="U40" s="35">
        <v>281936925.11000001</v>
      </c>
      <c r="V40" s="35">
        <v>52296134.229999997</v>
      </c>
      <c r="W40" s="35">
        <v>20318157.02</v>
      </c>
      <c r="X40" s="35">
        <v>79657742.129999995</v>
      </c>
      <c r="Y40" s="35">
        <v>95914121.370000005</v>
      </c>
      <c r="Z40" s="68">
        <v>33750770.359999999</v>
      </c>
    </row>
    <row r="41" spans="2:26" x14ac:dyDescent="0.3">
      <c r="B41" s="47">
        <v>2002</v>
      </c>
      <c r="C41" s="63">
        <v>68898486.920000002</v>
      </c>
      <c r="D41" s="66">
        <v>7789816.75</v>
      </c>
      <c r="E41" s="66">
        <v>10070316.119999999</v>
      </c>
      <c r="F41" s="66">
        <v>14702933.65</v>
      </c>
      <c r="G41" s="66">
        <v>16633703.109999999</v>
      </c>
      <c r="H41" s="67">
        <v>19701717.289999999</v>
      </c>
      <c r="I41" s="63">
        <v>45290902.859999999</v>
      </c>
      <c r="J41" s="66">
        <v>6650751.6900000004</v>
      </c>
      <c r="K41" s="66">
        <v>7882288.8099999996</v>
      </c>
      <c r="L41" s="66">
        <v>11847840.93</v>
      </c>
      <c r="M41" s="66">
        <v>12575049.75</v>
      </c>
      <c r="N41" s="66">
        <v>6334971.6799999997</v>
      </c>
      <c r="O41" s="65">
        <f t="shared" si="1"/>
        <v>23607584.060000002</v>
      </c>
      <c r="P41" s="35">
        <f t="shared" si="2"/>
        <v>1139065.0599999996</v>
      </c>
      <c r="Q41" s="35">
        <f t="shared" si="3"/>
        <v>2188027.3099999996</v>
      </c>
      <c r="R41" s="35">
        <f t="shared" si="4"/>
        <v>2855092.7200000007</v>
      </c>
      <c r="S41" s="35">
        <f t="shared" si="5"/>
        <v>4058653.3599999994</v>
      </c>
      <c r="T41" s="68">
        <f t="shared" si="6"/>
        <v>13366745.609999999</v>
      </c>
      <c r="U41" s="35">
        <v>285713873.72000003</v>
      </c>
      <c r="V41" s="35">
        <v>52551970.68</v>
      </c>
      <c r="W41" s="35">
        <v>20732822.48</v>
      </c>
      <c r="X41" s="35">
        <v>80314625.439999998</v>
      </c>
      <c r="Y41" s="35">
        <v>97897925.180000007</v>
      </c>
      <c r="Z41" s="68">
        <v>34216529.939999998</v>
      </c>
    </row>
    <row r="42" spans="2:26" x14ac:dyDescent="0.3">
      <c r="B42" s="47">
        <v>2003</v>
      </c>
      <c r="C42" s="63">
        <v>70987266.719999999</v>
      </c>
      <c r="D42" s="66">
        <v>7786631.4699999997</v>
      </c>
      <c r="E42" s="66">
        <v>10612150.460000001</v>
      </c>
      <c r="F42" s="66">
        <v>15319536.66</v>
      </c>
      <c r="G42" s="66">
        <v>17423419.57</v>
      </c>
      <c r="H42" s="67">
        <v>19845528.559999999</v>
      </c>
      <c r="I42" s="63">
        <v>46072075.280000001</v>
      </c>
      <c r="J42" s="66">
        <v>6062023.4100000001</v>
      </c>
      <c r="K42" s="66">
        <v>8383533.0899999999</v>
      </c>
      <c r="L42" s="66">
        <v>11956421.029999999</v>
      </c>
      <c r="M42" s="66">
        <v>13197862.5</v>
      </c>
      <c r="N42" s="66">
        <v>6472235.25</v>
      </c>
      <c r="O42" s="65">
        <f t="shared" si="1"/>
        <v>24915191.439999998</v>
      </c>
      <c r="P42" s="35">
        <f t="shared" si="2"/>
        <v>1724608.0599999996</v>
      </c>
      <c r="Q42" s="35">
        <f t="shared" si="3"/>
        <v>2228617.370000001</v>
      </c>
      <c r="R42" s="35">
        <f t="shared" si="4"/>
        <v>3363115.6300000008</v>
      </c>
      <c r="S42" s="35">
        <f t="shared" si="5"/>
        <v>4225557.07</v>
      </c>
      <c r="T42" s="68">
        <f t="shared" si="6"/>
        <v>13373293.309999999</v>
      </c>
      <c r="U42" s="35">
        <v>288049129.26999998</v>
      </c>
      <c r="V42" s="35">
        <v>52268500.219999999</v>
      </c>
      <c r="W42" s="35">
        <v>21258434.809999999</v>
      </c>
      <c r="X42" s="35">
        <v>80703911.459999993</v>
      </c>
      <c r="Y42" s="35">
        <v>99179262.530000001</v>
      </c>
      <c r="Z42" s="68">
        <v>34639020.25</v>
      </c>
    </row>
    <row r="43" spans="2:26" x14ac:dyDescent="0.3">
      <c r="B43" s="47">
        <v>2004</v>
      </c>
      <c r="C43" s="63">
        <v>71772770.890000001</v>
      </c>
      <c r="D43" s="66">
        <v>7811062.0099999998</v>
      </c>
      <c r="E43" s="66">
        <v>10527315.869999999</v>
      </c>
      <c r="F43" s="66">
        <v>15274627.050000001</v>
      </c>
      <c r="G43" s="66">
        <v>18174530.989999998</v>
      </c>
      <c r="H43" s="67">
        <v>19985234.969999999</v>
      </c>
      <c r="I43" s="63">
        <v>45525351.600000001</v>
      </c>
      <c r="J43" s="66">
        <v>5745420.7199999997</v>
      </c>
      <c r="K43" s="66">
        <v>7841934.1399999997</v>
      </c>
      <c r="L43" s="66">
        <v>11429290.17</v>
      </c>
      <c r="M43" s="66">
        <v>14019469.210000001</v>
      </c>
      <c r="N43" s="66">
        <v>6489237.3600000003</v>
      </c>
      <c r="O43" s="65">
        <f t="shared" si="1"/>
        <v>26247419.289999999</v>
      </c>
      <c r="P43" s="35">
        <f t="shared" si="2"/>
        <v>2065641.29</v>
      </c>
      <c r="Q43" s="35">
        <f t="shared" si="3"/>
        <v>2685381.7299999995</v>
      </c>
      <c r="R43" s="35">
        <f t="shared" si="4"/>
        <v>3845336.8800000008</v>
      </c>
      <c r="S43" s="35">
        <f t="shared" si="5"/>
        <v>4155061.7799999975</v>
      </c>
      <c r="T43" s="68">
        <f t="shared" si="6"/>
        <v>13495997.609999999</v>
      </c>
      <c r="U43" s="35">
        <v>290999779.39999998</v>
      </c>
      <c r="V43" s="35">
        <v>52285159.340000004</v>
      </c>
      <c r="W43" s="35">
        <v>21500373.280000001</v>
      </c>
      <c r="X43" s="35">
        <v>81205863.579999998</v>
      </c>
      <c r="Y43" s="35">
        <v>100828994.43000001</v>
      </c>
      <c r="Z43" s="68">
        <v>35179388.770000003</v>
      </c>
    </row>
    <row r="44" spans="2:26" x14ac:dyDescent="0.3">
      <c r="B44" s="47">
        <v>2005</v>
      </c>
      <c r="C44" s="63">
        <v>71595936.730000004</v>
      </c>
      <c r="D44" s="66">
        <v>7707986.7199999997</v>
      </c>
      <c r="E44" s="66">
        <v>10619050.93</v>
      </c>
      <c r="F44" s="66">
        <v>15210377.17</v>
      </c>
      <c r="G44" s="66">
        <v>18176345.460000001</v>
      </c>
      <c r="H44" s="67">
        <v>19882176.449999999</v>
      </c>
      <c r="I44" s="63">
        <v>45999502.270000003</v>
      </c>
      <c r="J44" s="66">
        <v>5603965.8399999999</v>
      </c>
      <c r="K44" s="66">
        <v>8166707.5300000003</v>
      </c>
      <c r="L44" s="66">
        <v>11482733.24</v>
      </c>
      <c r="M44" s="66">
        <v>14176470.609999999</v>
      </c>
      <c r="N44" s="66">
        <v>6569625.0499999998</v>
      </c>
      <c r="O44" s="65">
        <f t="shared" si="1"/>
        <v>25596434.460000001</v>
      </c>
      <c r="P44" s="35">
        <f t="shared" si="2"/>
        <v>2104020.88</v>
      </c>
      <c r="Q44" s="35">
        <f t="shared" si="3"/>
        <v>2452343.3999999994</v>
      </c>
      <c r="R44" s="35">
        <f t="shared" si="4"/>
        <v>3727643.9299999997</v>
      </c>
      <c r="S44" s="35">
        <f t="shared" si="5"/>
        <v>3999874.8500000015</v>
      </c>
      <c r="T44" s="68">
        <f t="shared" si="6"/>
        <v>13312551.399999999</v>
      </c>
      <c r="U44" s="35">
        <v>293671563.60000002</v>
      </c>
      <c r="V44" s="35">
        <v>52371622.219999999</v>
      </c>
      <c r="W44" s="35">
        <v>21601229.039999999</v>
      </c>
      <c r="X44" s="35">
        <v>81488521.290000007</v>
      </c>
      <c r="Y44" s="35">
        <v>102748441.34</v>
      </c>
      <c r="Z44" s="68">
        <v>35461749.710000001</v>
      </c>
    </row>
    <row r="45" spans="2:26" x14ac:dyDescent="0.3">
      <c r="B45" s="47">
        <v>2006</v>
      </c>
      <c r="C45" s="63">
        <v>70875909.400000006</v>
      </c>
      <c r="D45" s="66">
        <v>7600668.4000000004</v>
      </c>
      <c r="E45" s="66">
        <v>10500491.48</v>
      </c>
      <c r="F45" s="66">
        <v>15457868.699999999</v>
      </c>
      <c r="G45" s="66">
        <v>17365738.489999998</v>
      </c>
      <c r="H45" s="67">
        <v>19951142.329999998</v>
      </c>
      <c r="I45" s="63">
        <v>46623305.75</v>
      </c>
      <c r="J45" s="66">
        <v>5727878.5599999996</v>
      </c>
      <c r="K45" s="66">
        <v>7984051.46</v>
      </c>
      <c r="L45" s="66">
        <v>12028681.82</v>
      </c>
      <c r="M45" s="66">
        <v>14056424.26</v>
      </c>
      <c r="N45" s="66">
        <v>6826269.6500000004</v>
      </c>
      <c r="O45" s="65">
        <f t="shared" si="1"/>
        <v>24252603.650000006</v>
      </c>
      <c r="P45" s="35">
        <f t="shared" si="2"/>
        <v>1872789.8400000008</v>
      </c>
      <c r="Q45" s="35">
        <f t="shared" si="3"/>
        <v>2516440.0200000005</v>
      </c>
      <c r="R45" s="35">
        <f t="shared" si="4"/>
        <v>3429186.879999999</v>
      </c>
      <c r="S45" s="35">
        <f t="shared" si="5"/>
        <v>3309314.2299999986</v>
      </c>
      <c r="T45" s="68">
        <f t="shared" si="6"/>
        <v>13124872.679999998</v>
      </c>
      <c r="U45" s="35">
        <v>296622922.93000001</v>
      </c>
      <c r="V45" s="35">
        <v>52667990.310000002</v>
      </c>
      <c r="W45" s="35">
        <v>21397760.43</v>
      </c>
      <c r="X45" s="35">
        <v>82949460.650000006</v>
      </c>
      <c r="Y45" s="35">
        <v>103611401.75</v>
      </c>
      <c r="Z45" s="68">
        <v>35996309.789999999</v>
      </c>
    </row>
    <row r="46" spans="2:26" x14ac:dyDescent="0.3">
      <c r="B46" s="47">
        <v>2007</v>
      </c>
      <c r="C46" s="63">
        <v>72165172.519999996</v>
      </c>
      <c r="D46" s="66">
        <v>7889928.29</v>
      </c>
      <c r="E46" s="66">
        <v>10688978.369999999</v>
      </c>
      <c r="F46" s="66">
        <v>15628872.34</v>
      </c>
      <c r="G46" s="66">
        <v>17860150.969999999</v>
      </c>
      <c r="H46" s="67">
        <v>20097242.550000001</v>
      </c>
      <c r="I46" s="63">
        <v>47511224.359999999</v>
      </c>
      <c r="J46" s="66">
        <v>6116307.4400000004</v>
      </c>
      <c r="K46" s="66">
        <v>8026059.0499999998</v>
      </c>
      <c r="L46" s="66">
        <v>12291372.119999999</v>
      </c>
      <c r="M46" s="66">
        <v>14258613.9</v>
      </c>
      <c r="N46" s="66">
        <v>6818871.8499999996</v>
      </c>
      <c r="O46" s="65">
        <f t="shared" si="1"/>
        <v>24653948.159999996</v>
      </c>
      <c r="P46" s="35">
        <f t="shared" si="2"/>
        <v>1773620.8499999996</v>
      </c>
      <c r="Q46" s="35">
        <f t="shared" si="3"/>
        <v>2662919.3199999994</v>
      </c>
      <c r="R46" s="35">
        <f t="shared" si="4"/>
        <v>3337500.2200000007</v>
      </c>
      <c r="S46" s="35">
        <f t="shared" si="5"/>
        <v>3601537.0699999984</v>
      </c>
      <c r="T46" s="68">
        <f t="shared" si="6"/>
        <v>13278370.700000001</v>
      </c>
      <c r="U46" s="35">
        <v>298935184.66000003</v>
      </c>
      <c r="V46" s="35">
        <v>52259170.890000001</v>
      </c>
      <c r="W46" s="35">
        <v>22127539.32</v>
      </c>
      <c r="X46" s="35">
        <v>81138127.209999993</v>
      </c>
      <c r="Y46" s="35">
        <v>106642982.54000001</v>
      </c>
      <c r="Z46" s="68">
        <v>36767364.700000003</v>
      </c>
    </row>
    <row r="47" spans="2:26" x14ac:dyDescent="0.3">
      <c r="B47" s="47">
        <v>2008</v>
      </c>
      <c r="C47" s="63">
        <v>78171154.989999995</v>
      </c>
      <c r="D47" s="66">
        <v>8856503.3599999994</v>
      </c>
      <c r="E47" s="66">
        <v>11319026</v>
      </c>
      <c r="F47" s="66">
        <v>17272138.300000001</v>
      </c>
      <c r="G47" s="66">
        <v>20014101.829999998</v>
      </c>
      <c r="H47" s="67">
        <v>20709385.5</v>
      </c>
      <c r="I47" s="63">
        <v>47603671.68</v>
      </c>
      <c r="J47" s="66">
        <v>6113403.7300000004</v>
      </c>
      <c r="K47" s="66">
        <v>7957157.9900000002</v>
      </c>
      <c r="L47" s="66">
        <v>12176293.66</v>
      </c>
      <c r="M47" s="66">
        <v>14585962.5</v>
      </c>
      <c r="N47" s="66">
        <v>6770853.7999999998</v>
      </c>
      <c r="O47" s="65">
        <f t="shared" si="1"/>
        <v>30567483.309999995</v>
      </c>
      <c r="P47" s="35">
        <f t="shared" si="2"/>
        <v>2743099.629999999</v>
      </c>
      <c r="Q47" s="35">
        <f t="shared" si="3"/>
        <v>3361868.01</v>
      </c>
      <c r="R47" s="35">
        <f t="shared" si="4"/>
        <v>5095844.6400000006</v>
      </c>
      <c r="S47" s="35">
        <f t="shared" si="5"/>
        <v>5428139.3299999982</v>
      </c>
      <c r="T47" s="68">
        <f t="shared" si="6"/>
        <v>13938531.699999999</v>
      </c>
      <c r="U47" s="35">
        <v>301356120.61000001</v>
      </c>
      <c r="V47" s="35">
        <v>52548534.270000003</v>
      </c>
      <c r="W47" s="35">
        <v>21945118.02</v>
      </c>
      <c r="X47" s="35">
        <v>81846183.409999996</v>
      </c>
      <c r="Y47" s="35">
        <v>107241453.22</v>
      </c>
      <c r="Z47" s="68">
        <v>37774831.689999998</v>
      </c>
    </row>
    <row r="48" spans="2:26" x14ac:dyDescent="0.3">
      <c r="B48" s="47">
        <v>2009</v>
      </c>
      <c r="C48" s="63">
        <v>88449888.400000006</v>
      </c>
      <c r="D48" s="66">
        <v>10237756.640000001</v>
      </c>
      <c r="E48" s="66">
        <v>12275285.68</v>
      </c>
      <c r="F48" s="66">
        <v>20609248.66</v>
      </c>
      <c r="G48" s="66">
        <v>23150789.469999999</v>
      </c>
      <c r="H48" s="67">
        <v>22176807.949999999</v>
      </c>
      <c r="I48" s="63">
        <v>48427654.939999998</v>
      </c>
      <c r="J48" s="66">
        <v>5971662.4400000004</v>
      </c>
      <c r="K48" s="66">
        <v>7584251.6699999999</v>
      </c>
      <c r="L48" s="66">
        <v>12937081.02</v>
      </c>
      <c r="M48" s="66">
        <v>15899207</v>
      </c>
      <c r="N48" s="66">
        <v>6035452.8099999996</v>
      </c>
      <c r="O48" s="65">
        <f t="shared" si="1"/>
        <v>40022233.460000008</v>
      </c>
      <c r="P48" s="35">
        <f t="shared" si="2"/>
        <v>4266094.2</v>
      </c>
      <c r="Q48" s="35">
        <f t="shared" si="3"/>
        <v>4691034.01</v>
      </c>
      <c r="R48" s="35">
        <f t="shared" si="4"/>
        <v>7672167.6400000006</v>
      </c>
      <c r="S48" s="35">
        <f t="shared" si="5"/>
        <v>7251582.4699999988</v>
      </c>
      <c r="T48" s="68">
        <f t="shared" si="6"/>
        <v>16141355.140000001</v>
      </c>
      <c r="U48" s="35">
        <v>304281697.83999997</v>
      </c>
      <c r="V48" s="35">
        <v>51936191.039999999</v>
      </c>
      <c r="W48" s="35">
        <v>22617447.84</v>
      </c>
      <c r="X48" s="35">
        <v>83132383.469999999</v>
      </c>
      <c r="Y48" s="35">
        <v>107649123.62</v>
      </c>
      <c r="Z48" s="68">
        <v>38946551.869999997</v>
      </c>
    </row>
    <row r="49" spans="2:26" x14ac:dyDescent="0.3">
      <c r="B49" s="47">
        <v>2010</v>
      </c>
      <c r="C49" s="63">
        <v>90107413.489999995</v>
      </c>
      <c r="D49" s="66">
        <v>10276426.24</v>
      </c>
      <c r="E49" s="66">
        <v>12579081.74</v>
      </c>
      <c r="F49" s="66">
        <v>20921043.170000002</v>
      </c>
      <c r="G49" s="66">
        <v>24325400.100000001</v>
      </c>
      <c r="H49" s="67">
        <v>22005462.239999998</v>
      </c>
      <c r="I49" s="63">
        <v>50971469.630000003</v>
      </c>
      <c r="J49" s="66">
        <v>5873707.2199999997</v>
      </c>
      <c r="K49" s="66">
        <v>8106834.7300000004</v>
      </c>
      <c r="L49" s="66">
        <v>13421197.75</v>
      </c>
      <c r="M49" s="66">
        <v>17018289.530000001</v>
      </c>
      <c r="N49" s="66">
        <v>6551440.4000000004</v>
      </c>
      <c r="O49" s="65">
        <f t="shared" si="1"/>
        <v>39135943.859999992</v>
      </c>
      <c r="P49" s="35">
        <f t="shared" si="2"/>
        <v>4402719.0200000005</v>
      </c>
      <c r="Q49" s="35">
        <f t="shared" si="3"/>
        <v>4472247.01</v>
      </c>
      <c r="R49" s="35">
        <f t="shared" si="4"/>
        <v>7499845.4200000018</v>
      </c>
      <c r="S49" s="35">
        <f t="shared" si="5"/>
        <v>7307110.5700000003</v>
      </c>
      <c r="T49" s="68">
        <f t="shared" si="6"/>
        <v>15454021.839999998</v>
      </c>
      <c r="U49" s="35">
        <v>306553211.04000002</v>
      </c>
      <c r="V49" s="35">
        <v>51085233.060000002</v>
      </c>
      <c r="W49" s="35">
        <v>23210524.27</v>
      </c>
      <c r="X49" s="35">
        <v>82629646.140000001</v>
      </c>
      <c r="Y49" s="35">
        <v>109850955.64</v>
      </c>
      <c r="Z49" s="68">
        <v>39776851.93</v>
      </c>
    </row>
    <row r="50" spans="2:26" x14ac:dyDescent="0.3">
      <c r="B50" s="47">
        <v>2011</v>
      </c>
      <c r="C50" s="63">
        <v>90771180.269999996</v>
      </c>
      <c r="D50" s="66">
        <v>9860431.8800000008</v>
      </c>
      <c r="E50" s="66">
        <v>12727729.300000001</v>
      </c>
      <c r="F50" s="66">
        <v>20457783.91</v>
      </c>
      <c r="G50" s="66">
        <v>24850835.629999999</v>
      </c>
      <c r="H50" s="67">
        <v>22874399.550000001</v>
      </c>
      <c r="I50" s="63">
        <v>51676810.729999997</v>
      </c>
      <c r="J50" s="66">
        <v>5670884.2400000002</v>
      </c>
      <c r="K50" s="66">
        <v>8294715.8399999999</v>
      </c>
      <c r="L50" s="66">
        <v>13436889.880000001</v>
      </c>
      <c r="M50" s="66">
        <v>17638402.25</v>
      </c>
      <c r="N50" s="66">
        <v>6635918.5199999996</v>
      </c>
      <c r="O50" s="65">
        <f t="shared" si="1"/>
        <v>39094369.539999999</v>
      </c>
      <c r="P50" s="35">
        <f t="shared" si="2"/>
        <v>4189547.6400000006</v>
      </c>
      <c r="Q50" s="35">
        <f t="shared" si="3"/>
        <v>4433013.4600000009</v>
      </c>
      <c r="R50" s="35">
        <f t="shared" si="4"/>
        <v>7020894.0299999993</v>
      </c>
      <c r="S50" s="35">
        <f t="shared" si="5"/>
        <v>7212433.379999999</v>
      </c>
      <c r="T50" s="68">
        <f t="shared" si="6"/>
        <v>16238481.030000001</v>
      </c>
      <c r="U50" s="35">
        <v>308827258.81</v>
      </c>
      <c r="V50" s="35">
        <v>50273148.100000001</v>
      </c>
      <c r="W50" s="35">
        <v>23834712.670000002</v>
      </c>
      <c r="X50" s="35">
        <v>81530673.930000007</v>
      </c>
      <c r="Y50" s="35">
        <v>111681973.36</v>
      </c>
      <c r="Z50" s="68">
        <v>41506750.75</v>
      </c>
    </row>
    <row r="51" spans="2:26" x14ac:dyDescent="0.3">
      <c r="B51" s="47">
        <v>2012</v>
      </c>
      <c r="C51" s="63">
        <v>92912878.019999996</v>
      </c>
      <c r="D51" s="66">
        <v>10107663.300000001</v>
      </c>
      <c r="E51" s="66">
        <v>12810002.84</v>
      </c>
      <c r="F51" s="66">
        <v>20677311.109999999</v>
      </c>
      <c r="G51" s="66">
        <v>25188674.27</v>
      </c>
      <c r="H51" s="67">
        <v>24129226.5</v>
      </c>
      <c r="I51" s="63">
        <v>53891823.479999997</v>
      </c>
      <c r="J51" s="66">
        <v>6264997.4100000001</v>
      </c>
      <c r="K51" s="66">
        <v>8457872.8100000005</v>
      </c>
      <c r="L51" s="66">
        <v>13936414.720000001</v>
      </c>
      <c r="M51" s="66">
        <v>18183060.600000001</v>
      </c>
      <c r="N51" s="66">
        <v>7049477.9400000004</v>
      </c>
      <c r="O51" s="65">
        <f t="shared" si="1"/>
        <v>39021054.539999999</v>
      </c>
      <c r="P51" s="35">
        <f t="shared" si="2"/>
        <v>3842665.8900000006</v>
      </c>
      <c r="Q51" s="35">
        <f t="shared" si="3"/>
        <v>4352130.0299999993</v>
      </c>
      <c r="R51" s="35">
        <f t="shared" si="4"/>
        <v>6740896.3899999987</v>
      </c>
      <c r="S51" s="35">
        <f t="shared" si="5"/>
        <v>7005613.6699999981</v>
      </c>
      <c r="T51" s="68">
        <f t="shared" si="6"/>
        <v>17079748.559999999</v>
      </c>
      <c r="U51" s="35">
        <v>311116170.11000001</v>
      </c>
      <c r="V51" s="35">
        <v>50605416.039999999</v>
      </c>
      <c r="W51" s="35">
        <v>23581719.129999999</v>
      </c>
      <c r="X51" s="35">
        <v>81252243.920000002</v>
      </c>
      <c r="Y51" s="35">
        <v>112389356.40000001</v>
      </c>
      <c r="Z51" s="68">
        <v>43287434.619999997</v>
      </c>
    </row>
    <row r="52" spans="2:26" x14ac:dyDescent="0.3">
      <c r="B52" s="47">
        <v>2013</v>
      </c>
      <c r="C52" s="63">
        <v>91520238.054299995</v>
      </c>
      <c r="D52" s="66">
        <v>9561085.5668000001</v>
      </c>
      <c r="E52" s="66">
        <v>12447539.2437</v>
      </c>
      <c r="F52" s="66">
        <v>19946624.702500001</v>
      </c>
      <c r="G52" s="66">
        <v>25545664.173900001</v>
      </c>
      <c r="H52" s="67">
        <v>24019324.367400002</v>
      </c>
      <c r="I52" s="63">
        <v>55387671.634900004</v>
      </c>
      <c r="J52" s="66">
        <v>6134645.5877</v>
      </c>
      <c r="K52" s="66">
        <v>8519154.1203000005</v>
      </c>
      <c r="L52" s="66">
        <v>13951914.016000001</v>
      </c>
      <c r="M52" s="66">
        <v>19281573.951000001</v>
      </c>
      <c r="N52" s="66">
        <v>7500383.9599000001</v>
      </c>
      <c r="O52" s="65">
        <f t="shared" si="1"/>
        <v>36132566.419399992</v>
      </c>
      <c r="P52" s="35">
        <f t="shared" si="2"/>
        <v>3426439.9791000001</v>
      </c>
      <c r="Q52" s="35">
        <f t="shared" si="3"/>
        <v>3928385.123399999</v>
      </c>
      <c r="R52" s="35">
        <f t="shared" si="4"/>
        <v>5994710.6864999998</v>
      </c>
      <c r="S52" s="35">
        <f t="shared" si="5"/>
        <v>6264090.2228999995</v>
      </c>
      <c r="T52" s="68">
        <f t="shared" si="6"/>
        <v>16518940.407500003</v>
      </c>
      <c r="U52" s="35">
        <v>313401172.98589998</v>
      </c>
      <c r="V52" s="35">
        <v>50660527.489600003</v>
      </c>
      <c r="W52" s="35">
        <v>23292564.057700001</v>
      </c>
      <c r="X52" s="35">
        <v>82017418.672099993</v>
      </c>
      <c r="Y52" s="35">
        <v>112953743.26629999</v>
      </c>
      <c r="Z52" s="68">
        <v>44476919.500200003</v>
      </c>
    </row>
    <row r="53" spans="2:26" x14ac:dyDescent="0.3">
      <c r="B53" s="47">
        <v>2014</v>
      </c>
      <c r="C53" s="63">
        <v>91192045.879999995</v>
      </c>
      <c r="D53" s="66">
        <v>9656594.5899999999</v>
      </c>
      <c r="E53" s="66">
        <v>12455823.35</v>
      </c>
      <c r="F53" s="66">
        <v>19945146.25</v>
      </c>
      <c r="G53" s="66">
        <v>25067097.010000002</v>
      </c>
      <c r="H53" s="67">
        <v>24067384.68</v>
      </c>
      <c r="I53" s="63">
        <v>56069092.259999998</v>
      </c>
      <c r="J53" s="66">
        <v>6384871.2400000002</v>
      </c>
      <c r="K53" s="66">
        <v>8323441.6900000004</v>
      </c>
      <c r="L53" s="66">
        <v>14046888.33</v>
      </c>
      <c r="M53" s="66">
        <v>19665391.800000001</v>
      </c>
      <c r="N53" s="66">
        <v>7648499.2000000002</v>
      </c>
      <c r="O53" s="65">
        <f t="shared" si="1"/>
        <v>35122953.619999997</v>
      </c>
      <c r="P53" s="35">
        <f t="shared" si="2"/>
        <v>3271723.3499999996</v>
      </c>
      <c r="Q53" s="35">
        <f t="shared" si="3"/>
        <v>4132381.6599999992</v>
      </c>
      <c r="R53" s="35">
        <f t="shared" si="4"/>
        <v>5898257.9199999999</v>
      </c>
      <c r="S53" s="35">
        <f t="shared" si="5"/>
        <v>5401705.2100000009</v>
      </c>
      <c r="T53" s="68">
        <f t="shared" si="6"/>
        <v>16418885.48</v>
      </c>
      <c r="U53" s="35">
        <v>316167948.58999997</v>
      </c>
      <c r="V53" s="35">
        <v>50825203.460000001</v>
      </c>
      <c r="W53" s="35">
        <v>23094708.280000001</v>
      </c>
      <c r="X53" s="35">
        <v>82571067.680000007</v>
      </c>
      <c r="Y53" s="35">
        <v>113683006.87</v>
      </c>
      <c r="Z53" s="68">
        <v>45993962.299999997</v>
      </c>
    </row>
    <row r="54" spans="2:26" x14ac:dyDescent="0.3">
      <c r="B54" s="47">
        <v>2015</v>
      </c>
      <c r="C54" s="63">
        <v>88125282.459999993</v>
      </c>
      <c r="D54" s="66">
        <v>9170086.0199999996</v>
      </c>
      <c r="E54" s="66">
        <v>12093818.300000001</v>
      </c>
      <c r="F54" s="66">
        <v>18301252.329999998</v>
      </c>
      <c r="G54" s="66">
        <v>23937991</v>
      </c>
      <c r="H54" s="67">
        <v>24622134.809999999</v>
      </c>
      <c r="I54" s="63">
        <v>52180210.700000003</v>
      </c>
      <c r="J54" s="66">
        <v>6076412.0599999996</v>
      </c>
      <c r="K54" s="66">
        <v>7830845.3300000001</v>
      </c>
      <c r="L54" s="66">
        <v>12856693.119999999</v>
      </c>
      <c r="M54" s="66">
        <v>18109682.789999999</v>
      </c>
      <c r="N54" s="66">
        <v>7306577.4000000004</v>
      </c>
      <c r="O54" s="65">
        <f t="shared" si="1"/>
        <v>35945071.75999999</v>
      </c>
      <c r="P54" s="35">
        <f t="shared" si="2"/>
        <v>3093673.96</v>
      </c>
      <c r="Q54" s="35">
        <f t="shared" si="3"/>
        <v>4262972.9700000007</v>
      </c>
      <c r="R54" s="35">
        <f t="shared" si="4"/>
        <v>5444559.209999999</v>
      </c>
      <c r="S54" s="35">
        <f t="shared" si="5"/>
        <v>5828308.2100000009</v>
      </c>
      <c r="T54" s="68">
        <f t="shared" si="6"/>
        <v>17315557.409999996</v>
      </c>
      <c r="U54" s="35">
        <v>318868490.05000001</v>
      </c>
      <c r="V54" s="35">
        <v>50772566.299999997</v>
      </c>
      <c r="W54" s="35">
        <v>23289388.739999998</v>
      </c>
      <c r="X54" s="35">
        <v>81333753.450000003</v>
      </c>
      <c r="Y54" s="35">
        <v>115926236.08</v>
      </c>
      <c r="Z54" s="68">
        <v>47546545.479999997</v>
      </c>
    </row>
    <row r="55" spans="2:26" x14ac:dyDescent="0.3">
      <c r="B55" s="47">
        <v>2016</v>
      </c>
      <c r="C55" s="63">
        <v>84367518.549999997</v>
      </c>
      <c r="D55" s="66">
        <v>8315744.7599999998</v>
      </c>
      <c r="E55" s="66">
        <v>11192937.27</v>
      </c>
      <c r="F55" s="66">
        <v>16894785.93</v>
      </c>
      <c r="G55" s="66">
        <v>22814739.030000001</v>
      </c>
      <c r="H55" s="67">
        <v>25149311.559999999</v>
      </c>
      <c r="I55" s="63">
        <v>49653494.170000002</v>
      </c>
      <c r="J55" s="66">
        <v>5335170.93</v>
      </c>
      <c r="K55" s="66">
        <v>7448941.0800000001</v>
      </c>
      <c r="L55" s="66">
        <v>11777789.16</v>
      </c>
      <c r="M55" s="66">
        <v>17249075.120000001</v>
      </c>
      <c r="N55" s="66">
        <v>7842517.8799999999</v>
      </c>
      <c r="O55" s="65">
        <f t="shared" si="1"/>
        <v>34714024.379999995</v>
      </c>
      <c r="P55" s="35">
        <f t="shared" si="2"/>
        <v>2980573.83</v>
      </c>
      <c r="Q55" s="35">
        <f t="shared" si="3"/>
        <v>3743996.1899999995</v>
      </c>
      <c r="R55" s="35">
        <f t="shared" si="4"/>
        <v>5116996.7699999996</v>
      </c>
      <c r="S55" s="35">
        <f t="shared" si="5"/>
        <v>5565663.9100000001</v>
      </c>
      <c r="T55" s="68">
        <f t="shared" si="6"/>
        <v>17306793.68</v>
      </c>
      <c r="U55" s="35">
        <v>320371997.00999999</v>
      </c>
      <c r="V55" s="35">
        <v>51214110.32</v>
      </c>
      <c r="W55" s="35">
        <v>22832900.77</v>
      </c>
      <c r="X55" s="35">
        <v>80552983.989999995</v>
      </c>
      <c r="Y55" s="35">
        <v>116498149.31999999</v>
      </c>
      <c r="Z55" s="68">
        <v>49273852.609999999</v>
      </c>
    </row>
    <row r="56" spans="2:26" x14ac:dyDescent="0.3">
      <c r="B56" s="47">
        <v>2017</v>
      </c>
      <c r="C56" s="63">
        <v>83489724.900000006</v>
      </c>
      <c r="D56" s="66">
        <v>8262595.9000000004</v>
      </c>
      <c r="E56" s="66">
        <v>10835352.24</v>
      </c>
      <c r="F56" s="66">
        <v>16164273.17</v>
      </c>
      <c r="G56" s="66">
        <v>22792164.100000001</v>
      </c>
      <c r="H56" s="67">
        <v>25435339.489999998</v>
      </c>
      <c r="I56" s="63">
        <v>49046954.130000003</v>
      </c>
      <c r="J56" s="66">
        <v>5496524.2400000002</v>
      </c>
      <c r="K56" s="66">
        <v>7197296.0300000003</v>
      </c>
      <c r="L56" s="66">
        <v>11288379.24</v>
      </c>
      <c r="M56" s="66">
        <v>17229271.300000001</v>
      </c>
      <c r="N56" s="66">
        <v>7835483.3200000003</v>
      </c>
      <c r="O56" s="65">
        <f t="shared" si="1"/>
        <v>34442770.770000003</v>
      </c>
      <c r="P56" s="35">
        <f t="shared" si="2"/>
        <v>2766071.66</v>
      </c>
      <c r="Q56" s="35">
        <f t="shared" si="3"/>
        <v>3638056.21</v>
      </c>
      <c r="R56" s="35">
        <f t="shared" si="4"/>
        <v>4875893.93</v>
      </c>
      <c r="S56" s="35">
        <f t="shared" si="5"/>
        <v>5562892.8000000007</v>
      </c>
      <c r="T56" s="68">
        <f t="shared" si="6"/>
        <v>17599856.169999998</v>
      </c>
      <c r="U56" s="35">
        <v>323156082.86000001</v>
      </c>
      <c r="V56" s="35">
        <v>51054195.390000001</v>
      </c>
      <c r="W56" s="35">
        <v>22908794.300000001</v>
      </c>
      <c r="X56" s="35">
        <v>80756668.019999996</v>
      </c>
      <c r="Y56" s="35">
        <v>117356761.23999999</v>
      </c>
      <c r="Z56" s="68">
        <v>51079663.909999996</v>
      </c>
    </row>
    <row r="57" spans="2:26" x14ac:dyDescent="0.3">
      <c r="B57" s="47" t="s">
        <v>21</v>
      </c>
      <c r="C57" s="63">
        <v>81708501.992210388</v>
      </c>
      <c r="D57" s="66">
        <v>7816099.3635253906</v>
      </c>
      <c r="E57" s="66">
        <v>10885140.723648069</v>
      </c>
      <c r="F57" s="66">
        <v>15714479.515823361</v>
      </c>
      <c r="G57" s="66">
        <v>22404396.98374176</v>
      </c>
      <c r="H57" s="67">
        <v>24888385.405471802</v>
      </c>
      <c r="I57" s="63">
        <v>45841033.560096741</v>
      </c>
      <c r="J57" s="66">
        <v>4720262.1414031982</v>
      </c>
      <c r="K57" s="66">
        <v>6957987.3023452759</v>
      </c>
      <c r="L57" s="66">
        <v>10352652.45675659</v>
      </c>
      <c r="M57" s="66">
        <v>16293204.215354919</v>
      </c>
      <c r="N57" s="66">
        <v>7516927.4442367554</v>
      </c>
      <c r="O57" s="65">
        <f t="shared" si="1"/>
        <v>35867468.432113647</v>
      </c>
      <c r="P57" s="35">
        <f t="shared" si="2"/>
        <v>3095837.2221221924</v>
      </c>
      <c r="Q57" s="35">
        <f t="shared" si="3"/>
        <v>3927153.4213027935</v>
      </c>
      <c r="R57" s="35">
        <f t="shared" si="4"/>
        <v>5361827.0590667706</v>
      </c>
      <c r="S57" s="35">
        <f t="shared" si="5"/>
        <v>6111192.7683868408</v>
      </c>
      <c r="T57" s="68">
        <f t="shared" si="6"/>
        <v>17371457.961235046</v>
      </c>
      <c r="U57" s="35">
        <v>323144107.69101721</v>
      </c>
      <c r="V57" s="35">
        <v>51369360.283233643</v>
      </c>
      <c r="W57" s="35">
        <v>22696857.947219849</v>
      </c>
      <c r="X57" s="35">
        <v>80808915.668891907</v>
      </c>
      <c r="Y57" s="35">
        <v>117203058.38409419</v>
      </c>
      <c r="Z57" s="68">
        <v>51065915.407577507</v>
      </c>
    </row>
    <row r="58" spans="2:26" x14ac:dyDescent="0.3">
      <c r="B58" s="47" t="s">
        <v>22</v>
      </c>
      <c r="C58" s="63">
        <v>79378969.900000006</v>
      </c>
      <c r="D58" s="66">
        <v>7602157.1699999999</v>
      </c>
      <c r="E58" s="66">
        <v>10058242.380000001</v>
      </c>
      <c r="F58" s="66">
        <v>14996098.43</v>
      </c>
      <c r="G58" s="66">
        <v>21275596.649999999</v>
      </c>
      <c r="H58" s="67">
        <v>25446875.27</v>
      </c>
      <c r="I58" s="63">
        <v>43474259.640000001</v>
      </c>
      <c r="J58" s="66">
        <v>4389578.33</v>
      </c>
      <c r="K58" s="66">
        <v>6313290.5499999998</v>
      </c>
      <c r="L58" s="66">
        <v>9813492.1999999993</v>
      </c>
      <c r="M58" s="66">
        <v>15553472.359999999</v>
      </c>
      <c r="N58" s="66">
        <v>7404426.2000000002</v>
      </c>
      <c r="O58" s="65">
        <f t="shared" si="1"/>
        <v>35904710.260000005</v>
      </c>
      <c r="P58" s="35">
        <f t="shared" si="2"/>
        <v>3212578.84</v>
      </c>
      <c r="Q58" s="35">
        <f t="shared" si="3"/>
        <v>3744951.830000001</v>
      </c>
      <c r="R58" s="35">
        <f t="shared" si="4"/>
        <v>5182606.2300000004</v>
      </c>
      <c r="S58" s="35">
        <f t="shared" si="5"/>
        <v>5722124.2899999991</v>
      </c>
      <c r="T58" s="68">
        <f t="shared" si="6"/>
        <v>18042449.07</v>
      </c>
      <c r="U58" s="35">
        <v>324355841.26999998</v>
      </c>
      <c r="V58" s="35">
        <v>51543868.649999999</v>
      </c>
      <c r="W58" s="35">
        <v>22248921.649999999</v>
      </c>
      <c r="X58" s="35">
        <v>80094763.670000002</v>
      </c>
      <c r="Y58" s="35">
        <v>117680464.11</v>
      </c>
      <c r="Z58" s="68">
        <v>52787823.189999998</v>
      </c>
    </row>
    <row r="59" spans="2:26" x14ac:dyDescent="0.3">
      <c r="B59" s="47" t="s">
        <v>23</v>
      </c>
      <c r="C59" s="63">
        <v>74004274.816993713</v>
      </c>
      <c r="D59" s="66">
        <v>6706236.4061279297</v>
      </c>
      <c r="E59" s="66">
        <v>9181867.9500579834</v>
      </c>
      <c r="F59" s="66">
        <v>13445522.58706665</v>
      </c>
      <c r="G59" s="66">
        <v>19800993.688980099</v>
      </c>
      <c r="H59" s="67">
        <v>24869654.184761051</v>
      </c>
      <c r="I59" s="63">
        <v>39592703.05317688</v>
      </c>
      <c r="J59" s="66">
        <v>3876541.5246887212</v>
      </c>
      <c r="K59" s="66">
        <v>5681131.46043396</v>
      </c>
      <c r="L59" s="66">
        <v>8639480.0839385986</v>
      </c>
      <c r="M59" s="66">
        <v>14160732.885391239</v>
      </c>
      <c r="N59" s="66">
        <v>7234817.0987243652</v>
      </c>
      <c r="O59" s="65">
        <f t="shared" si="1"/>
        <v>34411571.763816833</v>
      </c>
      <c r="P59" s="35">
        <f t="shared" si="2"/>
        <v>2829694.8814392085</v>
      </c>
      <c r="Q59" s="35">
        <f t="shared" si="3"/>
        <v>3500736.4896240234</v>
      </c>
      <c r="R59" s="35">
        <f t="shared" si="4"/>
        <v>4806042.5031280518</v>
      </c>
      <c r="S59" s="35">
        <f t="shared" si="5"/>
        <v>5640260.8035888597</v>
      </c>
      <c r="T59" s="68">
        <f t="shared" si="6"/>
        <v>17634837.086036686</v>
      </c>
      <c r="U59" s="35">
        <v>325268181.71189117</v>
      </c>
      <c r="V59" s="35">
        <v>51727023.728775017</v>
      </c>
      <c r="W59" s="35">
        <v>21424046.843711849</v>
      </c>
      <c r="X59" s="35">
        <v>79287500.514251709</v>
      </c>
      <c r="Y59" s="35">
        <v>118187725.3616486</v>
      </c>
      <c r="Z59" s="68">
        <v>54641885.263504028</v>
      </c>
    </row>
    <row r="60" spans="2:26" x14ac:dyDescent="0.3">
      <c r="B60" s="47" t="s">
        <v>24</v>
      </c>
      <c r="C60" s="63">
        <v>82259471.01083374</v>
      </c>
      <c r="D60" s="66">
        <v>7502275.1764450073</v>
      </c>
      <c r="E60" s="66">
        <v>9969154.2762298584</v>
      </c>
      <c r="F60" s="66">
        <v>14975752.275817869</v>
      </c>
      <c r="G60" s="66">
        <v>23000040.860282902</v>
      </c>
      <c r="H60" s="67">
        <v>26812248.422058109</v>
      </c>
      <c r="I60" s="63">
        <v>29509732.594184879</v>
      </c>
      <c r="J60" s="66">
        <v>2533581.0790100102</v>
      </c>
      <c r="K60" s="66">
        <v>4434445.9891967773</v>
      </c>
      <c r="L60" s="66">
        <v>5939402.1871032706</v>
      </c>
      <c r="M60" s="66">
        <v>11378541.19470978</v>
      </c>
      <c r="N60" s="66">
        <v>5223762.1441650391</v>
      </c>
      <c r="O60" s="65">
        <f t="shared" ref="O60" si="7">C60-I60</f>
        <v>52749738.416648865</v>
      </c>
      <c r="P60" s="35">
        <f t="shared" ref="P60" si="8">D60-J60</f>
        <v>4968694.0974349976</v>
      </c>
      <c r="Q60" s="35">
        <f t="shared" ref="Q60" si="9">E60-K60</f>
        <v>5534708.2870330811</v>
      </c>
      <c r="R60" s="35">
        <f t="shared" ref="R60" si="10">F60-L60</f>
        <v>9036350.0887145996</v>
      </c>
      <c r="S60" s="35">
        <f t="shared" ref="S60" si="11">G60-M60</f>
        <v>11621499.665573122</v>
      </c>
      <c r="T60" s="68">
        <f t="shared" ref="T60" si="12">H60-N60</f>
        <v>21588486.27789307</v>
      </c>
      <c r="U60" s="35">
        <v>326195439.69530487</v>
      </c>
      <c r="V60" s="35">
        <v>50241819.199249268</v>
      </c>
      <c r="W60" s="35">
        <v>22535678.169120789</v>
      </c>
      <c r="X60" s="35">
        <v>78371537.986694336</v>
      </c>
      <c r="Y60" s="35">
        <v>119210475.45298</v>
      </c>
      <c r="Z60" s="68">
        <v>55835928.887260437</v>
      </c>
    </row>
    <row r="61" spans="2:26" x14ac:dyDescent="0.3">
      <c r="B61" s="47" t="s">
        <v>82</v>
      </c>
      <c r="C61" s="63">
        <v>82359113.293799996</v>
      </c>
      <c r="D61" s="66">
        <v>7624972.7068999996</v>
      </c>
      <c r="E61" s="66">
        <v>10138325.7928</v>
      </c>
      <c r="F61" s="66">
        <v>15092192.1514</v>
      </c>
      <c r="G61" s="66">
        <v>23561438.576400001</v>
      </c>
      <c r="H61" s="67">
        <v>25942184.066300001</v>
      </c>
      <c r="I61" s="63">
        <v>29745603.966499999</v>
      </c>
      <c r="J61" s="66">
        <v>2575737.1242999998</v>
      </c>
      <c r="K61" s="66">
        <v>4508344.2240000004</v>
      </c>
      <c r="L61" s="66">
        <v>5980272.7494000001</v>
      </c>
      <c r="M61" s="66">
        <v>11614034.2886</v>
      </c>
      <c r="N61" s="66">
        <v>5067215.5801999997</v>
      </c>
      <c r="O61" s="65">
        <f t="shared" si="1"/>
        <v>52613509.327299997</v>
      </c>
      <c r="P61" s="35">
        <f t="shared" si="2"/>
        <v>5049235.5825999994</v>
      </c>
      <c r="Q61" s="35">
        <f t="shared" si="3"/>
        <v>5629981.5687999995</v>
      </c>
      <c r="R61" s="35">
        <f t="shared" si="4"/>
        <v>9111919.4019999988</v>
      </c>
      <c r="S61" s="35">
        <f t="shared" si="5"/>
        <v>11947404.287800001</v>
      </c>
      <c r="T61" s="68">
        <f t="shared" si="6"/>
        <v>20874968.486100003</v>
      </c>
      <c r="U61" s="35">
        <v>328059480.05669999</v>
      </c>
      <c r="V61" s="35">
        <v>51087177.864100002</v>
      </c>
      <c r="W61" s="35">
        <v>22943519.737300001</v>
      </c>
      <c r="X61" s="35">
        <v>79001373.528400004</v>
      </c>
      <c r="Y61" s="35">
        <v>120751383.0518</v>
      </c>
      <c r="Z61" s="68">
        <v>54276025.875100002</v>
      </c>
    </row>
    <row r="62" spans="2:26" x14ac:dyDescent="0.3">
      <c r="B62" s="52" t="s">
        <v>83</v>
      </c>
      <c r="C62" s="69">
        <v>78211785.709999993</v>
      </c>
      <c r="D62" s="70">
        <v>6344456.4000000004</v>
      </c>
      <c r="E62" s="70">
        <v>9693421.6400000006</v>
      </c>
      <c r="F62" s="70">
        <v>13565602.52</v>
      </c>
      <c r="G62" s="70">
        <v>22084933.010000002</v>
      </c>
      <c r="H62" s="71">
        <v>26523372.140000001</v>
      </c>
      <c r="I62" s="69">
        <v>25539702.850000001</v>
      </c>
      <c r="J62" s="70">
        <v>1460206.55</v>
      </c>
      <c r="K62" s="70">
        <v>2343453.58</v>
      </c>
      <c r="L62" s="70">
        <v>3896691.84</v>
      </c>
      <c r="M62" s="70">
        <v>11853426.449999999</v>
      </c>
      <c r="N62" s="70">
        <v>5985924.4299999997</v>
      </c>
      <c r="O62" s="72">
        <f t="shared" si="1"/>
        <v>52672082.859999992</v>
      </c>
      <c r="P62" s="73">
        <f t="shared" si="2"/>
        <v>4884249.8500000006</v>
      </c>
      <c r="Q62" s="73">
        <f t="shared" si="3"/>
        <v>7349968.0600000005</v>
      </c>
      <c r="R62" s="73">
        <f t="shared" si="4"/>
        <v>9668910.6799999997</v>
      </c>
      <c r="S62" s="73">
        <f t="shared" si="5"/>
        <v>10231506.560000002</v>
      </c>
      <c r="T62" s="74">
        <f t="shared" si="6"/>
        <v>20537447.710000001</v>
      </c>
      <c r="U62" s="73">
        <v>328721881.38999999</v>
      </c>
      <c r="V62" s="73">
        <v>50581635.729999997</v>
      </c>
      <c r="W62" s="73">
        <v>22885285.25</v>
      </c>
      <c r="X62" s="73">
        <v>78710953.180000007</v>
      </c>
      <c r="Y62" s="73">
        <v>120351083.98999999</v>
      </c>
      <c r="Z62" s="74">
        <v>56192923.240000002</v>
      </c>
    </row>
    <row r="64" spans="2:26" x14ac:dyDescent="0.3">
      <c r="B64" s="10" t="s">
        <v>35</v>
      </c>
    </row>
    <row r="65" spans="2:2" x14ac:dyDescent="0.3">
      <c r="B65" s="10" t="s">
        <v>81</v>
      </c>
    </row>
    <row r="66" spans="2:2" x14ac:dyDescent="0.3">
      <c r="B66" s="10"/>
    </row>
    <row r="67" spans="2:2" x14ac:dyDescent="0.3">
      <c r="B67" t="s">
        <v>80</v>
      </c>
    </row>
  </sheetData>
  <mergeCells count="4">
    <mergeCell ref="C4:H4"/>
    <mergeCell ref="I4:N4"/>
    <mergeCell ref="O4:T4"/>
    <mergeCell ref="U4:Z4"/>
  </mergeCells>
  <hyperlinks>
    <hyperlink ref="A1" location="Index!A1" display="Back to Index" xr:uid="{00000000-0004-0000-0700-000000000000}"/>
  </hyperlink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5E671-0EA9-4532-B03B-BB92A35ED7EC}">
  <sheetPr>
    <tabColor theme="8" tint="0.59996337778862885"/>
  </sheetPr>
  <dimension ref="A1:AP60"/>
  <sheetViews>
    <sheetView workbookViewId="0">
      <pane xSplit="2" ySplit="5" topLeftCell="C6" activePane="bottomRight" state="frozen"/>
      <selection pane="topRight" activeCell="C1" sqref="C1"/>
      <selection pane="bottomLeft" activeCell="A7" sqref="A7"/>
      <selection pane="bottomRight" activeCell="B10" sqref="B10"/>
    </sheetView>
  </sheetViews>
  <sheetFormatPr defaultColWidth="9.109375" defaultRowHeight="14.4" x14ac:dyDescent="0.3"/>
  <cols>
    <col min="2" max="2" width="40.6640625" customWidth="1"/>
    <col min="3" max="12" width="10.6640625" customWidth="1"/>
    <col min="13" max="13" width="2.88671875" customWidth="1"/>
    <col min="14" max="22" width="10.6640625" customWidth="1"/>
    <col min="23" max="23" width="2.88671875" customWidth="1"/>
    <col min="24" max="32" width="10.6640625" customWidth="1"/>
    <col min="33" max="33" width="2.88671875" customWidth="1"/>
    <col min="34" max="42" width="10.6640625" customWidth="1"/>
  </cols>
  <sheetData>
    <row r="1" spans="1:42" x14ac:dyDescent="0.3">
      <c r="A1" s="6" t="s">
        <v>68</v>
      </c>
    </row>
    <row r="2" spans="1:42" ht="15" customHeight="1" x14ac:dyDescent="0.3">
      <c r="B2" s="179" t="str">
        <f>Index!D16</f>
        <v>Appendix II Table 7a. Effect of Specified Government Assistance and Taxes on Poverty by Race/Ethnicity (All Ages)</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1"/>
    </row>
    <row r="3" spans="1:42" ht="45" customHeight="1" x14ac:dyDescent="0.3">
      <c r="B3" s="175" t="s">
        <v>135</v>
      </c>
      <c r="C3" s="176"/>
      <c r="D3" s="176"/>
      <c r="E3" s="176"/>
      <c r="F3" s="176"/>
      <c r="G3" s="176"/>
      <c r="H3" s="176"/>
      <c r="I3" s="176"/>
      <c r="J3" s="176"/>
      <c r="K3" s="176"/>
      <c r="L3" s="176"/>
      <c r="M3" s="177"/>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8"/>
    </row>
    <row r="4" spans="1:42" ht="28.8" customHeight="1" x14ac:dyDescent="0.3">
      <c r="B4" s="94"/>
      <c r="C4" s="182" t="s">
        <v>54</v>
      </c>
      <c r="D4" s="183"/>
      <c r="E4" s="183"/>
      <c r="F4" s="183"/>
      <c r="G4" s="183"/>
      <c r="H4" s="183"/>
      <c r="I4" s="183"/>
      <c r="J4" s="183"/>
      <c r="K4" s="183"/>
      <c r="L4" s="184"/>
      <c r="M4" s="21"/>
      <c r="N4" s="182" t="s">
        <v>17</v>
      </c>
      <c r="O4" s="183"/>
      <c r="P4" s="183"/>
      <c r="Q4" s="183"/>
      <c r="R4" s="183"/>
      <c r="S4" s="183"/>
      <c r="T4" s="183"/>
      <c r="U4" s="183"/>
      <c r="V4" s="184"/>
      <c r="W4" s="21"/>
      <c r="X4" s="182" t="s">
        <v>18</v>
      </c>
      <c r="Y4" s="183"/>
      <c r="Z4" s="183"/>
      <c r="AA4" s="183"/>
      <c r="AB4" s="183"/>
      <c r="AC4" s="183"/>
      <c r="AD4" s="183"/>
      <c r="AE4" s="183"/>
      <c r="AF4" s="184"/>
      <c r="AG4" s="21"/>
      <c r="AH4" s="182" t="s">
        <v>19</v>
      </c>
      <c r="AI4" s="183"/>
      <c r="AJ4" s="183"/>
      <c r="AK4" s="183"/>
      <c r="AL4" s="183"/>
      <c r="AM4" s="183"/>
      <c r="AN4" s="183"/>
      <c r="AO4" s="183"/>
      <c r="AP4" s="184"/>
    </row>
    <row r="5" spans="1:42" x14ac:dyDescent="0.3">
      <c r="B5" s="94"/>
      <c r="C5" s="19">
        <v>1967</v>
      </c>
      <c r="D5" s="19">
        <v>1970</v>
      </c>
      <c r="E5" s="19">
        <v>1979</v>
      </c>
      <c r="F5" s="19">
        <v>1989</v>
      </c>
      <c r="G5" s="19">
        <v>2000</v>
      </c>
      <c r="H5" s="19">
        <v>2007</v>
      </c>
      <c r="I5" s="19">
        <v>2010</v>
      </c>
      <c r="J5" s="19" t="s">
        <v>22</v>
      </c>
      <c r="K5" s="19" t="s">
        <v>82</v>
      </c>
      <c r="L5" s="19" t="s">
        <v>83</v>
      </c>
      <c r="M5" s="20"/>
      <c r="N5" s="19">
        <v>1970</v>
      </c>
      <c r="O5" s="19">
        <v>1979</v>
      </c>
      <c r="P5" s="19">
        <v>1989</v>
      </c>
      <c r="Q5" s="19">
        <v>2000</v>
      </c>
      <c r="R5" s="19">
        <v>2007</v>
      </c>
      <c r="S5" s="19">
        <v>2010</v>
      </c>
      <c r="T5" s="19" t="s">
        <v>22</v>
      </c>
      <c r="U5" s="19" t="s">
        <v>82</v>
      </c>
      <c r="V5" s="19" t="s">
        <v>83</v>
      </c>
      <c r="W5" s="20"/>
      <c r="X5" s="19">
        <v>1970</v>
      </c>
      <c r="Y5" s="19">
        <v>1979</v>
      </c>
      <c r="Z5" s="19">
        <v>1989</v>
      </c>
      <c r="AA5" s="19">
        <v>2000</v>
      </c>
      <c r="AB5" s="19">
        <v>2007</v>
      </c>
      <c r="AC5" s="19">
        <v>2010</v>
      </c>
      <c r="AD5" s="19" t="s">
        <v>22</v>
      </c>
      <c r="AE5" s="19" t="s">
        <v>82</v>
      </c>
      <c r="AF5" s="19" t="s">
        <v>83</v>
      </c>
      <c r="AG5" s="20"/>
      <c r="AH5" s="19">
        <v>1970</v>
      </c>
      <c r="AI5" s="19">
        <v>1979</v>
      </c>
      <c r="AJ5" s="19">
        <v>1989</v>
      </c>
      <c r="AK5" s="19">
        <v>2000</v>
      </c>
      <c r="AL5" s="19">
        <v>2007</v>
      </c>
      <c r="AM5" s="19">
        <v>2010</v>
      </c>
      <c r="AN5" s="19" t="s">
        <v>22</v>
      </c>
      <c r="AO5" s="19" t="s">
        <v>82</v>
      </c>
      <c r="AP5" s="19" t="s">
        <v>83</v>
      </c>
    </row>
    <row r="6" spans="1:42" x14ac:dyDescent="0.3">
      <c r="B6" s="94" t="s">
        <v>37</v>
      </c>
      <c r="C6" s="95">
        <v>195410881.55000001</v>
      </c>
      <c r="D6" s="95">
        <v>201677333.46000001</v>
      </c>
      <c r="E6" s="95">
        <v>217476470.77000001</v>
      </c>
      <c r="F6" s="95">
        <v>245774251.46000001</v>
      </c>
      <c r="G6" s="95">
        <v>279341699.52999997</v>
      </c>
      <c r="H6" s="95">
        <v>298935184.66000003</v>
      </c>
      <c r="I6" s="95">
        <v>306553211.04000002</v>
      </c>
      <c r="J6" s="95">
        <v>324355841.26999998</v>
      </c>
      <c r="K6" s="95">
        <v>328059480.05669999</v>
      </c>
      <c r="L6" s="95">
        <v>328721881.38999999</v>
      </c>
      <c r="M6" s="96"/>
      <c r="N6" s="95">
        <v>153793621.50999999</v>
      </c>
      <c r="O6" s="95">
        <v>170238127.81</v>
      </c>
      <c r="P6" s="95">
        <v>184210350.75</v>
      </c>
      <c r="Q6" s="95">
        <v>189309652.97</v>
      </c>
      <c r="R6" s="95">
        <v>196646638.77000001</v>
      </c>
      <c r="S6" s="95">
        <v>194996420.69</v>
      </c>
      <c r="T6" s="95">
        <v>195059704.72999999</v>
      </c>
      <c r="U6" s="95">
        <v>195284493.625</v>
      </c>
      <c r="V6" s="95">
        <v>194531659.11000001</v>
      </c>
      <c r="W6" s="96"/>
      <c r="X6" s="95">
        <v>21777273.48</v>
      </c>
      <c r="Y6" s="95">
        <v>24815317.91</v>
      </c>
      <c r="Z6" s="95">
        <v>29867223.010000002</v>
      </c>
      <c r="AA6" s="95">
        <v>34212963.07</v>
      </c>
      <c r="AB6" s="95">
        <v>36365915.490000002</v>
      </c>
      <c r="AC6" s="95">
        <v>36745721.780000001</v>
      </c>
      <c r="AD6" s="95">
        <v>39779328.75</v>
      </c>
      <c r="AE6" s="95">
        <v>40765569.610200003</v>
      </c>
      <c r="AF6" s="95">
        <v>40955200.399999999</v>
      </c>
      <c r="AG6" s="96"/>
      <c r="AH6" s="95">
        <v>8918983.6099999994</v>
      </c>
      <c r="AI6" s="95">
        <v>13205597.99</v>
      </c>
      <c r="AJ6" s="95">
        <v>20661882.280000001</v>
      </c>
      <c r="AK6" s="95">
        <v>36092060.020000003</v>
      </c>
      <c r="AL6" s="95">
        <v>46011166.119999997</v>
      </c>
      <c r="AM6" s="95">
        <v>51074371.829999998</v>
      </c>
      <c r="AN6" s="95">
        <v>60095179.909999996</v>
      </c>
      <c r="AO6" s="95">
        <v>61878345.850699998</v>
      </c>
      <c r="AP6" s="95">
        <v>62654465.979999997</v>
      </c>
    </row>
    <row r="7" spans="1:42" x14ac:dyDescent="0.3">
      <c r="B7" s="94" t="s">
        <v>53</v>
      </c>
      <c r="C7" s="95">
        <v>54024332.450000003</v>
      </c>
      <c r="D7" s="95">
        <v>47401184.560000002</v>
      </c>
      <c r="E7" s="95">
        <v>40145656.659999996</v>
      </c>
      <c r="F7" s="95">
        <v>47041150.329999998</v>
      </c>
      <c r="G7" s="95">
        <v>42789919.689999998</v>
      </c>
      <c r="H7" s="95">
        <v>47511224.359999999</v>
      </c>
      <c r="I7" s="95">
        <v>50971469.630000003</v>
      </c>
      <c r="J7" s="95">
        <v>43474259.640000001</v>
      </c>
      <c r="K7" s="95">
        <v>29745603.966499999</v>
      </c>
      <c r="L7" s="95">
        <v>25539702.850000001</v>
      </c>
      <c r="M7" s="96"/>
      <c r="N7" s="95">
        <v>27697869.449999999</v>
      </c>
      <c r="O7" s="95">
        <v>23585363.039999999</v>
      </c>
      <c r="P7" s="95">
        <v>24131880.210000001</v>
      </c>
      <c r="Q7" s="95">
        <v>18798333.25</v>
      </c>
      <c r="R7" s="95">
        <v>20135079.050000001</v>
      </c>
      <c r="S7" s="95">
        <v>22457029.43</v>
      </c>
      <c r="T7" s="95">
        <v>17692951.420000002</v>
      </c>
      <c r="U7" s="95">
        <v>12593996.2563</v>
      </c>
      <c r="V7" s="95">
        <v>11139726.880000001</v>
      </c>
      <c r="W7" s="96"/>
      <c r="X7" s="95">
        <v>10764544.619999999</v>
      </c>
      <c r="Y7" s="95">
        <v>9777329.0700000003</v>
      </c>
      <c r="Z7" s="95">
        <v>11514769.23</v>
      </c>
      <c r="AA7" s="95">
        <v>9213994.4100000001</v>
      </c>
      <c r="AB7" s="95">
        <v>9687068.8100000005</v>
      </c>
      <c r="AC7" s="95">
        <v>9734254.3900000006</v>
      </c>
      <c r="AD7" s="95">
        <v>8580545.5600000005</v>
      </c>
      <c r="AE7" s="95">
        <v>5914820.3274999997</v>
      </c>
      <c r="AF7" s="95">
        <v>4583196.03</v>
      </c>
      <c r="AG7" s="96"/>
      <c r="AH7" s="95">
        <v>4098949.78</v>
      </c>
      <c r="AI7" s="95">
        <v>4780352.1900000004</v>
      </c>
      <c r="AJ7" s="95">
        <v>8561187.4399999995</v>
      </c>
      <c r="AK7" s="95">
        <v>11402576.470000001</v>
      </c>
      <c r="AL7" s="95">
        <v>14147284.75</v>
      </c>
      <c r="AM7" s="95">
        <v>14590646.890000001</v>
      </c>
      <c r="AN7" s="95">
        <v>12893863.59</v>
      </c>
      <c r="AO7" s="95">
        <v>8595664.7668999992</v>
      </c>
      <c r="AP7" s="95">
        <v>7002782.2199999997</v>
      </c>
    </row>
    <row r="8" spans="1:42" x14ac:dyDescent="0.3">
      <c r="B8" s="94" t="s">
        <v>38</v>
      </c>
      <c r="C8" s="97">
        <f>C7/C6</f>
        <v>0.27646532281866165</v>
      </c>
      <c r="D8" s="97">
        <f t="shared" ref="D8:L8" si="0">D7/D6</f>
        <v>0.23503476442681839</v>
      </c>
      <c r="E8" s="97">
        <f t="shared" si="0"/>
        <v>0.18459770161737388</v>
      </c>
      <c r="F8" s="97">
        <f t="shared" si="0"/>
        <v>0.19139983155499912</v>
      </c>
      <c r="G8" s="97">
        <f t="shared" si="0"/>
        <v>0.153181282142964</v>
      </c>
      <c r="H8" s="97">
        <f t="shared" si="0"/>
        <v>0.15893486882127258</v>
      </c>
      <c r="I8" s="97">
        <f t="shared" si="0"/>
        <v>0.16627282897176726</v>
      </c>
      <c r="J8" s="97">
        <f t="shared" si="0"/>
        <v>0.13403260896976169</v>
      </c>
      <c r="K8" s="97">
        <f t="shared" si="0"/>
        <v>9.0671374475625371E-2</v>
      </c>
      <c r="L8" s="97">
        <f t="shared" si="0"/>
        <v>7.7693954360462419E-2</v>
      </c>
      <c r="M8" s="98"/>
      <c r="N8" s="97">
        <f>N7/N6</f>
        <v>0.18009764760106795</v>
      </c>
      <c r="O8" s="97">
        <f t="shared" ref="O8" si="1">O7/O6</f>
        <v>0.13854336477621063</v>
      </c>
      <c r="P8" s="97">
        <f t="shared" ref="P8" si="2">P7/P6</f>
        <v>0.13100176027974911</v>
      </c>
      <c r="Q8" s="97">
        <f t="shared" ref="Q8" si="3">Q7/Q6</f>
        <v>9.9299390998191628E-2</v>
      </c>
      <c r="R8" s="97">
        <f t="shared" ref="R8" si="4">R7/R6</f>
        <v>0.10239218517002063</v>
      </c>
      <c r="S8" s="97">
        <f t="shared" ref="S8" si="5">S7/S6</f>
        <v>0.11516636741605413</v>
      </c>
      <c r="T8" s="97">
        <f t="shared" ref="T8" si="6">T7/T6</f>
        <v>9.0705312224738766E-2</v>
      </c>
      <c r="U8" s="97">
        <f t="shared" ref="U8" si="7">U7/U6</f>
        <v>6.449050829649558E-2</v>
      </c>
      <c r="V8" s="97">
        <f t="shared" ref="V8" si="8">V7/V6</f>
        <v>5.726433903337514E-2</v>
      </c>
      <c r="W8" s="97"/>
      <c r="X8" s="97">
        <f>X7/X6</f>
        <v>0.49430176049752206</v>
      </c>
      <c r="Y8" s="97">
        <f t="shared" ref="Y8" si="9">Y7/Y6</f>
        <v>0.39400378046577283</v>
      </c>
      <c r="Z8" s="97">
        <f t="shared" ref="Z8" si="10">Z7/Z6</f>
        <v>0.38553196680336432</v>
      </c>
      <c r="AA8" s="97">
        <f t="shared" ref="AA8" si="11">AA7/AA6</f>
        <v>0.26931296161481522</v>
      </c>
      <c r="AB8" s="97">
        <f t="shared" ref="AB8" si="12">AB7/AB6</f>
        <v>0.26637769679313522</v>
      </c>
      <c r="AC8" s="97">
        <f t="shared" ref="AC8" si="13">AC7/AC6</f>
        <v>0.26490850957507034</v>
      </c>
      <c r="AD8" s="97">
        <f t="shared" ref="AD8" si="14">AD7/AD6</f>
        <v>0.21570362873455978</v>
      </c>
      <c r="AE8" s="97">
        <f t="shared" ref="AE8" si="15">AE7/AE6</f>
        <v>0.14509352829010994</v>
      </c>
      <c r="AF8" s="97">
        <f t="shared" ref="AF8" si="16">AF7/AF6</f>
        <v>0.11190754739903556</v>
      </c>
      <c r="AG8" s="98"/>
      <c r="AH8" s="97">
        <f>AH7/AH6</f>
        <v>0.45957588434227431</v>
      </c>
      <c r="AI8" s="97">
        <f t="shared" ref="AI8" si="17">AI7/AI6</f>
        <v>0.36199437493250547</v>
      </c>
      <c r="AJ8" s="97">
        <f t="shared" ref="AJ8" si="18">AJ7/AJ6</f>
        <v>0.41434692754429919</v>
      </c>
      <c r="AK8" s="97">
        <f t="shared" ref="AK8" si="19">AK7/AK6</f>
        <v>0.31593033103905382</v>
      </c>
      <c r="AL8" s="97">
        <f t="shared" ref="AL8" si="20">AL7/AL6</f>
        <v>0.30747503145438648</v>
      </c>
      <c r="AM8" s="97">
        <f t="shared" ref="AM8" si="21">AM7/AM6</f>
        <v>0.28567452456517078</v>
      </c>
      <c r="AN8" s="97">
        <f t="shared" ref="AN8" si="22">AN7/AN6</f>
        <v>0.21455736731814704</v>
      </c>
      <c r="AO8" s="97">
        <f t="shared" ref="AO8" si="23">AO7/AO6</f>
        <v>0.13891232302233175</v>
      </c>
      <c r="AP8" s="97">
        <f t="shared" ref="AP8" si="24">AP7/AP6</f>
        <v>0.11176828515680536</v>
      </c>
    </row>
    <row r="9" spans="1:42" x14ac:dyDescent="0.3">
      <c r="B9" s="94"/>
      <c r="C9" s="94"/>
      <c r="L9" s="99"/>
      <c r="N9" s="94"/>
      <c r="V9" s="99"/>
      <c r="X9" s="94"/>
      <c r="AF9" s="99"/>
      <c r="AH9" s="94"/>
      <c r="AP9" s="99"/>
    </row>
    <row r="10" spans="1:42" x14ac:dyDescent="0.3">
      <c r="B10" s="100" t="s">
        <v>133</v>
      </c>
      <c r="C10" s="94"/>
      <c r="L10" s="99"/>
      <c r="N10" s="94"/>
      <c r="V10" s="99"/>
      <c r="X10" s="94"/>
      <c r="AF10" s="99"/>
      <c r="AH10" s="94"/>
      <c r="AP10" s="99"/>
    </row>
    <row r="11" spans="1:42" x14ac:dyDescent="0.3">
      <c r="B11" s="94"/>
      <c r="C11" s="94"/>
      <c r="L11" s="99"/>
      <c r="N11" s="94"/>
      <c r="V11" s="99"/>
      <c r="X11" s="94"/>
      <c r="AF11" s="99"/>
      <c r="AH11" s="94"/>
      <c r="AP11" s="99"/>
    </row>
    <row r="12" spans="1:42" x14ac:dyDescent="0.3">
      <c r="A12" s="101"/>
      <c r="B12" s="94" t="s">
        <v>39</v>
      </c>
      <c r="C12" s="102">
        <v>54641943.840000004</v>
      </c>
      <c r="D12" s="102">
        <v>51853420.700000003</v>
      </c>
      <c r="E12" s="102">
        <v>53326374.710000001</v>
      </c>
      <c r="F12" s="102">
        <v>60189415.140000001</v>
      </c>
      <c r="G12" s="102">
        <v>63208147.409999996</v>
      </c>
      <c r="H12" s="102">
        <v>72165172.519999996</v>
      </c>
      <c r="I12" s="102">
        <v>90107413.489999995</v>
      </c>
      <c r="J12" s="102">
        <v>79378969.900000006</v>
      </c>
      <c r="K12" s="102">
        <v>82359113.293799996</v>
      </c>
      <c r="L12" s="102">
        <v>78211785.709999993</v>
      </c>
      <c r="M12" s="96"/>
      <c r="N12" s="102">
        <v>31426579.379999999</v>
      </c>
      <c r="O12" s="102">
        <v>33901196.25</v>
      </c>
      <c r="P12" s="102">
        <v>34844771.780000001</v>
      </c>
      <c r="Q12" s="102">
        <v>33717122.100000001</v>
      </c>
      <c r="R12" s="102">
        <v>37333974.310000002</v>
      </c>
      <c r="S12" s="102">
        <v>46741127.509999998</v>
      </c>
      <c r="T12" s="102">
        <v>39515835.57</v>
      </c>
      <c r="U12" s="102">
        <v>41316700.123599999</v>
      </c>
      <c r="V12" s="102">
        <v>39046179.920000002</v>
      </c>
      <c r="W12" s="96"/>
      <c r="X12" s="102">
        <v>11289629.77</v>
      </c>
      <c r="Y12" s="102">
        <v>11935981.48</v>
      </c>
      <c r="Z12" s="102">
        <v>13392898.210000001</v>
      </c>
      <c r="AA12" s="102">
        <v>12305164.050000001</v>
      </c>
      <c r="AB12" s="102">
        <v>13499790.91</v>
      </c>
      <c r="AC12" s="102">
        <v>15815783.460000001</v>
      </c>
      <c r="AD12" s="102">
        <v>14518757.439999999</v>
      </c>
      <c r="AE12" s="102">
        <v>14858706.895</v>
      </c>
      <c r="AF12" s="102">
        <v>14091412.289999999</v>
      </c>
      <c r="AG12" s="96"/>
      <c r="AH12" s="102">
        <v>3940158.06</v>
      </c>
      <c r="AI12" s="102">
        <v>5021065.6900000004</v>
      </c>
      <c r="AJ12" s="102">
        <v>8818337.3699999992</v>
      </c>
      <c r="AK12" s="102">
        <v>12728847.720000001</v>
      </c>
      <c r="AL12" s="102">
        <v>16803634.030000001</v>
      </c>
      <c r="AM12" s="102">
        <v>21316229.920000002</v>
      </c>
      <c r="AN12" s="102">
        <v>18866364.969999999</v>
      </c>
      <c r="AO12" s="102">
        <v>19489583.239399999</v>
      </c>
      <c r="AP12" s="102">
        <v>18543105.98</v>
      </c>
    </row>
    <row r="13" spans="1:42" x14ac:dyDescent="0.3">
      <c r="A13" s="101"/>
      <c r="B13" s="100" t="s">
        <v>40</v>
      </c>
      <c r="C13" s="95">
        <v>60178581.25</v>
      </c>
      <c r="D13" s="95">
        <v>55066576.420000002</v>
      </c>
      <c r="E13" s="95">
        <v>53665452.049999997</v>
      </c>
      <c r="F13" s="95">
        <v>62200486.270000003</v>
      </c>
      <c r="G13" s="95">
        <v>61475628.479999997</v>
      </c>
      <c r="H13" s="95">
        <v>68463768.329999998</v>
      </c>
      <c r="I13" s="95">
        <v>74862180.590000004</v>
      </c>
      <c r="J13" s="95">
        <v>70584236.439999998</v>
      </c>
      <c r="K13" s="95">
        <v>55909092.153499998</v>
      </c>
      <c r="L13" s="95">
        <v>51797036.770000003</v>
      </c>
      <c r="M13" s="96"/>
      <c r="N13" s="95">
        <v>34091253.43</v>
      </c>
      <c r="O13" s="95">
        <v>34968847.18</v>
      </c>
      <c r="P13" s="95">
        <v>36635213.75</v>
      </c>
      <c r="Q13" s="95">
        <v>33293231.600000001</v>
      </c>
      <c r="R13" s="95">
        <v>36308290.520000003</v>
      </c>
      <c r="S13" s="95">
        <v>40618028.939999998</v>
      </c>
      <c r="T13" s="95">
        <v>36781754.090000004</v>
      </c>
      <c r="U13" s="95">
        <v>31086951.049699999</v>
      </c>
      <c r="V13" s="95">
        <v>29584148.329999998</v>
      </c>
      <c r="W13" s="96"/>
      <c r="X13" s="95">
        <v>11253167.779999999</v>
      </c>
      <c r="Y13" s="95">
        <v>11042861.15</v>
      </c>
      <c r="Z13" s="95">
        <v>13003632.98</v>
      </c>
      <c r="AA13" s="95">
        <v>11270591.810000001</v>
      </c>
      <c r="AB13" s="95">
        <v>12040036.25</v>
      </c>
      <c r="AC13" s="95">
        <v>12420641.210000001</v>
      </c>
      <c r="AD13" s="95">
        <v>12149860.99</v>
      </c>
      <c r="AE13" s="95">
        <v>9234695.8575999998</v>
      </c>
      <c r="AF13" s="95">
        <v>8266655.2800000003</v>
      </c>
      <c r="AG13" s="96"/>
      <c r="AH13" s="95">
        <v>4260452.6900000004</v>
      </c>
      <c r="AI13" s="95">
        <v>5152569.74</v>
      </c>
      <c r="AJ13" s="95">
        <v>9242289.4299999997</v>
      </c>
      <c r="AK13" s="95">
        <v>12586469.890000001</v>
      </c>
      <c r="AL13" s="95">
        <v>15769083.199999999</v>
      </c>
      <c r="AM13" s="95">
        <v>16723700.91</v>
      </c>
      <c r="AN13" s="95">
        <v>15708639.99</v>
      </c>
      <c r="AO13" s="95">
        <v>11528749.7225</v>
      </c>
      <c r="AP13" s="95">
        <v>9742784.2799999993</v>
      </c>
    </row>
    <row r="14" spans="1:42" x14ac:dyDescent="0.3">
      <c r="A14" s="101"/>
      <c r="B14" s="100" t="s">
        <v>41</v>
      </c>
      <c r="C14" s="95">
        <v>54024332.450000003</v>
      </c>
      <c r="D14" s="95">
        <v>47401184.560000002</v>
      </c>
      <c r="E14" s="95">
        <v>40145656.659999996</v>
      </c>
      <c r="F14" s="95">
        <v>47886390.880000003</v>
      </c>
      <c r="G14" s="95">
        <v>43768976.079999998</v>
      </c>
      <c r="H14" s="95">
        <v>48299383.740000002</v>
      </c>
      <c r="I14" s="95">
        <v>55777301.289999999</v>
      </c>
      <c r="J14" s="95">
        <v>43926451.009999998</v>
      </c>
      <c r="K14" s="95">
        <v>35321506.6162</v>
      </c>
      <c r="L14" s="95">
        <v>27799326.43</v>
      </c>
      <c r="M14" s="96"/>
      <c r="N14" s="95">
        <v>27697869.449999999</v>
      </c>
      <c r="O14" s="95">
        <v>23585363.039999999</v>
      </c>
      <c r="P14" s="95">
        <v>24703151.280000001</v>
      </c>
      <c r="Q14" s="95">
        <v>19316686.43</v>
      </c>
      <c r="R14" s="95">
        <v>20540377.07</v>
      </c>
      <c r="S14" s="95">
        <v>25014456.52</v>
      </c>
      <c r="T14" s="95">
        <v>17875070.23</v>
      </c>
      <c r="U14" s="95">
        <v>14952219.3464</v>
      </c>
      <c r="V14" s="95">
        <v>12140427.039999999</v>
      </c>
      <c r="W14" s="96"/>
      <c r="X14" s="95">
        <v>10764544.619999999</v>
      </c>
      <c r="Y14" s="95">
        <v>9777329.0700000003</v>
      </c>
      <c r="Z14" s="95">
        <v>11643707.16</v>
      </c>
      <c r="AA14" s="95">
        <v>9368009.7100000009</v>
      </c>
      <c r="AB14" s="95">
        <v>9836781.3000000007</v>
      </c>
      <c r="AC14" s="95">
        <v>10608016.470000001</v>
      </c>
      <c r="AD14" s="95">
        <v>8682416.7599999998</v>
      </c>
      <c r="AE14" s="95">
        <v>7026280.7955</v>
      </c>
      <c r="AF14" s="95">
        <v>5050461.3899999997</v>
      </c>
      <c r="AG14" s="96"/>
      <c r="AH14" s="95">
        <v>4098949.78</v>
      </c>
      <c r="AI14" s="95">
        <v>4780352.1900000004</v>
      </c>
      <c r="AJ14" s="95">
        <v>8690592.9299999997</v>
      </c>
      <c r="AK14" s="95">
        <v>11651181.51</v>
      </c>
      <c r="AL14" s="95">
        <v>14335075.66</v>
      </c>
      <c r="AM14" s="95">
        <v>15603509.310000001</v>
      </c>
      <c r="AN14" s="95">
        <v>13030131.17</v>
      </c>
      <c r="AO14" s="95">
        <v>9963216.7445999999</v>
      </c>
      <c r="AP14" s="95">
        <v>7517432.7000000002</v>
      </c>
    </row>
    <row r="15" spans="1:42" x14ac:dyDescent="0.3">
      <c r="B15" s="94" t="s">
        <v>45</v>
      </c>
      <c r="C15" s="95">
        <v>54024332.450000003</v>
      </c>
      <c r="D15" s="95">
        <v>47401184.560000002</v>
      </c>
      <c r="E15" s="95">
        <v>41683828.060000002</v>
      </c>
      <c r="F15" s="95">
        <v>48139156.079999998</v>
      </c>
      <c r="G15" s="95">
        <v>43402405.200000003</v>
      </c>
      <c r="H15" s="95">
        <v>47856621.060000002</v>
      </c>
      <c r="I15" s="95">
        <v>51661970.890000001</v>
      </c>
      <c r="J15" s="95">
        <v>43816316.009999998</v>
      </c>
      <c r="K15" s="95">
        <v>30117008.362100001</v>
      </c>
      <c r="L15" s="95">
        <v>25766161.09</v>
      </c>
      <c r="M15" s="96"/>
      <c r="N15" s="95">
        <v>27697869.449999999</v>
      </c>
      <c r="O15" s="95">
        <v>24200831.5</v>
      </c>
      <c r="P15" s="95">
        <v>24610672.34</v>
      </c>
      <c r="Q15" s="95">
        <v>19009940.239999998</v>
      </c>
      <c r="R15" s="95">
        <v>20258625.469999999</v>
      </c>
      <c r="S15" s="95">
        <v>22638732</v>
      </c>
      <c r="T15" s="95">
        <v>17799505.989999998</v>
      </c>
      <c r="U15" s="95">
        <v>12661138.8007</v>
      </c>
      <c r="V15" s="95">
        <v>11207719.960000001</v>
      </c>
      <c r="W15" s="96"/>
      <c r="X15" s="95">
        <v>10764544.619999999</v>
      </c>
      <c r="Y15" s="95">
        <v>10464637.310000001</v>
      </c>
      <c r="Z15" s="95">
        <v>11875325.890000001</v>
      </c>
      <c r="AA15" s="95">
        <v>9349945.5800000001</v>
      </c>
      <c r="AB15" s="95">
        <v>9786069.5500000007</v>
      </c>
      <c r="AC15" s="95">
        <v>9934587.5500000007</v>
      </c>
      <c r="AD15" s="95">
        <v>8719206.3000000007</v>
      </c>
      <c r="AE15" s="95">
        <v>6063625.6896000002</v>
      </c>
      <c r="AF15" s="95">
        <v>4628998.96</v>
      </c>
      <c r="AG15" s="96"/>
      <c r="AH15" s="95">
        <v>4098949.78</v>
      </c>
      <c r="AI15" s="95">
        <v>4956482.8600000003</v>
      </c>
      <c r="AJ15" s="95">
        <v>8748493.9299999997</v>
      </c>
      <c r="AK15" s="95">
        <v>11557795.369999999</v>
      </c>
      <c r="AL15" s="95">
        <v>14228456.880000001</v>
      </c>
      <c r="AM15" s="95">
        <v>14854824.01</v>
      </c>
      <c r="AN15" s="95">
        <v>12970732.470000001</v>
      </c>
      <c r="AO15" s="95">
        <v>8718627.8598999996</v>
      </c>
      <c r="AP15" s="95">
        <v>7098583.2699999996</v>
      </c>
    </row>
    <row r="16" spans="1:42" x14ac:dyDescent="0.3">
      <c r="B16" s="94" t="s">
        <v>52</v>
      </c>
      <c r="C16" s="95">
        <v>54024332.450000003</v>
      </c>
      <c r="D16" s="95">
        <v>47401184.560000002</v>
      </c>
      <c r="E16" s="95">
        <v>40972092.409999996</v>
      </c>
      <c r="F16" s="95">
        <v>48252524.640000001</v>
      </c>
      <c r="G16" s="95">
        <v>44478240.979999997</v>
      </c>
      <c r="H16" s="95">
        <v>49560370.649999999</v>
      </c>
      <c r="I16" s="95">
        <v>53710067.390000001</v>
      </c>
      <c r="J16" s="95">
        <v>46316537.270000003</v>
      </c>
      <c r="K16" s="95">
        <v>32441814.017499998</v>
      </c>
      <c r="L16" s="95">
        <v>28288414.559999999</v>
      </c>
      <c r="M16" s="96"/>
      <c r="N16" s="95">
        <v>27697869.449999999</v>
      </c>
      <c r="O16" s="95">
        <v>24019538.27</v>
      </c>
      <c r="P16" s="95">
        <v>24736674.170000002</v>
      </c>
      <c r="Q16" s="95">
        <v>19560887.879999999</v>
      </c>
      <c r="R16" s="95">
        <v>21213070.48</v>
      </c>
      <c r="S16" s="95">
        <v>23724467.280000001</v>
      </c>
      <c r="T16" s="95">
        <v>18877912.52</v>
      </c>
      <c r="U16" s="95">
        <v>13797464.400900001</v>
      </c>
      <c r="V16" s="95">
        <v>12366435.41</v>
      </c>
      <c r="W16" s="96"/>
      <c r="X16" s="95">
        <v>10764544.619999999</v>
      </c>
      <c r="Y16" s="95">
        <v>10058124.65</v>
      </c>
      <c r="Z16" s="95">
        <v>11872041.65</v>
      </c>
      <c r="AA16" s="95">
        <v>9651930.7599999998</v>
      </c>
      <c r="AB16" s="95">
        <v>10170483.279999999</v>
      </c>
      <c r="AC16" s="95">
        <v>10457384.060000001</v>
      </c>
      <c r="AD16" s="95">
        <v>9378800.8699999992</v>
      </c>
      <c r="AE16" s="95">
        <v>6598742.0762999998</v>
      </c>
      <c r="AF16" s="95">
        <v>5388542</v>
      </c>
      <c r="AG16" s="96"/>
      <c r="AH16" s="95">
        <v>4098949.78</v>
      </c>
      <c r="AI16" s="95">
        <v>4864911.3600000003</v>
      </c>
      <c r="AJ16" s="95">
        <v>8687366</v>
      </c>
      <c r="AK16" s="95">
        <v>11669579.49</v>
      </c>
      <c r="AL16" s="95">
        <v>14435513.49</v>
      </c>
      <c r="AM16" s="95">
        <v>15159993.810000001</v>
      </c>
      <c r="AN16" s="95">
        <v>13511993.210000001</v>
      </c>
      <c r="AO16" s="95">
        <v>9124619.6051000003</v>
      </c>
      <c r="AP16" s="95">
        <v>7524247.7699999996</v>
      </c>
    </row>
    <row r="17" spans="1:42" x14ac:dyDescent="0.3">
      <c r="A17" s="101"/>
      <c r="B17" s="94" t="s">
        <v>47</v>
      </c>
      <c r="C17" s="95">
        <v>54024332.450000003</v>
      </c>
      <c r="D17" s="95">
        <v>47545115.479999997</v>
      </c>
      <c r="E17" s="95">
        <v>41578145.25</v>
      </c>
      <c r="F17" s="95">
        <v>48113360.369999997</v>
      </c>
      <c r="G17" s="95">
        <v>44183731.479999997</v>
      </c>
      <c r="H17" s="95">
        <v>49634167.350000001</v>
      </c>
      <c r="I17" s="95">
        <v>55866806.469999999</v>
      </c>
      <c r="J17" s="95">
        <v>46600688.539999999</v>
      </c>
      <c r="K17" s="95">
        <v>32686525.451299999</v>
      </c>
      <c r="L17" s="95">
        <v>28368883.469999999</v>
      </c>
      <c r="M17" s="96"/>
      <c r="N17" s="95">
        <v>27697869.449999999</v>
      </c>
      <c r="O17" s="95">
        <v>24009510.620000001</v>
      </c>
      <c r="P17" s="95">
        <v>24641081.91</v>
      </c>
      <c r="Q17" s="95">
        <v>19375598.390000001</v>
      </c>
      <c r="R17" s="95">
        <v>20967024.75</v>
      </c>
      <c r="S17" s="95">
        <v>24370717.48</v>
      </c>
      <c r="T17" s="95">
        <v>18724745.359999999</v>
      </c>
      <c r="U17" s="95">
        <v>13669372.363</v>
      </c>
      <c r="V17" s="95">
        <v>12238297.15</v>
      </c>
      <c r="W17" s="96"/>
      <c r="X17" s="95">
        <v>10868716.67</v>
      </c>
      <c r="Y17" s="95">
        <v>10641905.49</v>
      </c>
      <c r="Z17" s="95">
        <v>11881924.630000001</v>
      </c>
      <c r="AA17" s="95">
        <v>9670301.1199999992</v>
      </c>
      <c r="AB17" s="95">
        <v>10450251.6</v>
      </c>
      <c r="AC17" s="95">
        <v>11033379.98</v>
      </c>
      <c r="AD17" s="95">
        <v>9453210.3900000006</v>
      </c>
      <c r="AE17" s="95">
        <v>6774733.5384</v>
      </c>
      <c r="AF17" s="95">
        <v>5332971.1399999997</v>
      </c>
      <c r="AG17" s="96"/>
      <c r="AH17" s="95">
        <v>4136126.85</v>
      </c>
      <c r="AI17" s="95">
        <v>4895745.87</v>
      </c>
      <c r="AJ17" s="95">
        <v>8705926.8499999996</v>
      </c>
      <c r="AK17" s="95">
        <v>11635212.99</v>
      </c>
      <c r="AL17" s="95">
        <v>14502756.73</v>
      </c>
      <c r="AM17" s="95">
        <v>15965725.58</v>
      </c>
      <c r="AN17" s="95">
        <v>13834005.18</v>
      </c>
      <c r="AO17" s="95">
        <v>9371388.9801000003</v>
      </c>
      <c r="AP17" s="95">
        <v>7760764.0800000001</v>
      </c>
    </row>
    <row r="18" spans="1:42" x14ac:dyDescent="0.3">
      <c r="B18" s="100" t="s">
        <v>48</v>
      </c>
      <c r="C18" s="95">
        <v>54024332.450000003</v>
      </c>
      <c r="D18" s="95">
        <v>47435470.560000002</v>
      </c>
      <c r="E18" s="95">
        <v>40401075.350000001</v>
      </c>
      <c r="F18" s="95">
        <v>47458533.93</v>
      </c>
      <c r="G18" s="95">
        <v>43784809.740000002</v>
      </c>
      <c r="H18" s="95">
        <v>49092537.520000003</v>
      </c>
      <c r="I18" s="95">
        <v>53537697.280000001</v>
      </c>
      <c r="J18" s="95">
        <v>46391498.609999999</v>
      </c>
      <c r="K18" s="95">
        <v>32197355.8728</v>
      </c>
      <c r="L18" s="95">
        <v>27953282.98</v>
      </c>
      <c r="M18" s="96"/>
      <c r="N18" s="95">
        <v>27697869.449999999</v>
      </c>
      <c r="O18" s="95">
        <v>23650766.52</v>
      </c>
      <c r="P18" s="95">
        <v>24277397.199999999</v>
      </c>
      <c r="Q18" s="95">
        <v>19068262.16</v>
      </c>
      <c r="R18" s="95">
        <v>20532353.239999998</v>
      </c>
      <c r="S18" s="95">
        <v>23219542.960000001</v>
      </c>
      <c r="T18" s="95">
        <v>18404028.050000001</v>
      </c>
      <c r="U18" s="95">
        <v>13234252.538899999</v>
      </c>
      <c r="V18" s="95">
        <v>11772914.1</v>
      </c>
      <c r="W18" s="96"/>
      <c r="X18" s="95">
        <v>10798830.619999999</v>
      </c>
      <c r="Y18" s="95">
        <v>9952207.3800000008</v>
      </c>
      <c r="Z18" s="95">
        <v>11709122.699999999</v>
      </c>
      <c r="AA18" s="95">
        <v>9598985.7699999996</v>
      </c>
      <c r="AB18" s="95">
        <v>10337235.859999999</v>
      </c>
      <c r="AC18" s="95">
        <v>10711252.08</v>
      </c>
      <c r="AD18" s="95">
        <v>9693991.6699999999</v>
      </c>
      <c r="AE18" s="95">
        <v>6772358.3361</v>
      </c>
      <c r="AF18" s="95">
        <v>5364665.3</v>
      </c>
      <c r="AG18" s="96"/>
      <c r="AH18" s="95">
        <v>4098949.78</v>
      </c>
      <c r="AI18" s="95">
        <v>4791489</v>
      </c>
      <c r="AJ18" s="95">
        <v>8615895.0800000001</v>
      </c>
      <c r="AK18" s="95">
        <v>11625187.189999999</v>
      </c>
      <c r="AL18" s="95">
        <v>14516395.01</v>
      </c>
      <c r="AM18" s="95">
        <v>15168882.949999999</v>
      </c>
      <c r="AN18" s="95">
        <v>13742380.25</v>
      </c>
      <c r="AO18" s="95">
        <v>9299582.2873</v>
      </c>
      <c r="AP18" s="95">
        <v>7750141.3600000003</v>
      </c>
    </row>
    <row r="19" spans="1:42" x14ac:dyDescent="0.3">
      <c r="B19" s="100" t="s">
        <v>51</v>
      </c>
      <c r="C19" s="95">
        <v>54024332.450000003</v>
      </c>
      <c r="D19" s="95">
        <v>47401184.560000002</v>
      </c>
      <c r="E19" s="95">
        <v>40806291.829999998</v>
      </c>
      <c r="F19" s="95">
        <v>48159009.619999997</v>
      </c>
      <c r="G19" s="95">
        <v>46712682.079999998</v>
      </c>
      <c r="H19" s="95">
        <v>52159127.729999997</v>
      </c>
      <c r="I19" s="95">
        <v>57305684.799999997</v>
      </c>
      <c r="J19" s="95">
        <v>49106968.520000003</v>
      </c>
      <c r="K19" s="95">
        <v>32972633.906599998</v>
      </c>
      <c r="L19" s="95">
        <v>28162882.100000001</v>
      </c>
      <c r="M19" s="96"/>
      <c r="N19" s="95">
        <v>27697869.449999999</v>
      </c>
      <c r="O19" s="95">
        <v>24004693.379999999</v>
      </c>
      <c r="P19" s="95">
        <v>24768813.949999999</v>
      </c>
      <c r="Q19" s="95">
        <v>20417829.530000001</v>
      </c>
      <c r="R19" s="95">
        <v>21865426.07</v>
      </c>
      <c r="S19" s="95">
        <v>24612207.140000001</v>
      </c>
      <c r="T19" s="95">
        <v>19474612.68</v>
      </c>
      <c r="U19" s="95">
        <v>13547852.3846</v>
      </c>
      <c r="V19" s="95">
        <v>11897623.789999999</v>
      </c>
      <c r="W19" s="96"/>
      <c r="X19" s="95">
        <v>10764544.619999999</v>
      </c>
      <c r="Y19" s="95">
        <v>9907705.5500000007</v>
      </c>
      <c r="Z19" s="95">
        <v>11822290.16</v>
      </c>
      <c r="AA19" s="95">
        <v>10157449.99</v>
      </c>
      <c r="AB19" s="95">
        <v>10773608.49</v>
      </c>
      <c r="AC19" s="95">
        <v>10873206.560000001</v>
      </c>
      <c r="AD19" s="95">
        <v>9683364.0999999996</v>
      </c>
      <c r="AE19" s="95">
        <v>6541729.7632999998</v>
      </c>
      <c r="AF19" s="95">
        <v>4992210.29</v>
      </c>
      <c r="AG19" s="96"/>
      <c r="AH19" s="95">
        <v>4098949.78</v>
      </c>
      <c r="AI19" s="95">
        <v>4861078.8499999996</v>
      </c>
      <c r="AJ19" s="95">
        <v>8689633.7200000007</v>
      </c>
      <c r="AK19" s="95">
        <v>12482982.18</v>
      </c>
      <c r="AL19" s="95">
        <v>15698360.560000001</v>
      </c>
      <c r="AM19" s="95">
        <v>17111210.359999999</v>
      </c>
      <c r="AN19" s="95">
        <v>15220800.970000001</v>
      </c>
      <c r="AO19" s="95">
        <v>10015061.2468</v>
      </c>
      <c r="AP19" s="95">
        <v>8243265.8399999999</v>
      </c>
    </row>
    <row r="20" spans="1:42" x14ac:dyDescent="0.3">
      <c r="B20" s="100" t="s">
        <v>50</v>
      </c>
      <c r="C20" s="95">
        <v>54024332.450000003</v>
      </c>
      <c r="D20" s="95">
        <v>47401184.560000002</v>
      </c>
      <c r="E20" s="95">
        <v>40145656.659999996</v>
      </c>
      <c r="F20" s="95">
        <v>47041150.329999998</v>
      </c>
      <c r="G20" s="95">
        <v>42789919.689999998</v>
      </c>
      <c r="H20" s="95">
        <v>49917257.130000003</v>
      </c>
      <c r="I20" s="95">
        <v>54114882.689999998</v>
      </c>
      <c r="J20" s="95">
        <v>48089266.420000002</v>
      </c>
      <c r="K20" s="95">
        <v>31236758.3972</v>
      </c>
      <c r="L20" s="95">
        <v>31017738.489999998</v>
      </c>
      <c r="M20" s="96"/>
      <c r="N20" s="95">
        <v>27697869.449999999</v>
      </c>
      <c r="O20" s="95">
        <v>23585363.039999999</v>
      </c>
      <c r="P20" s="95">
        <v>24131880.210000001</v>
      </c>
      <c r="Q20" s="95">
        <v>18798333.25</v>
      </c>
      <c r="R20" s="95">
        <v>21023507.100000001</v>
      </c>
      <c r="S20" s="95">
        <v>23442662.469999999</v>
      </c>
      <c r="T20" s="95">
        <v>19199202.550000001</v>
      </c>
      <c r="U20" s="95">
        <v>13072036.136499999</v>
      </c>
      <c r="V20" s="95">
        <v>12777602.35</v>
      </c>
      <c r="W20" s="96"/>
      <c r="X20" s="95">
        <v>10764544.619999999</v>
      </c>
      <c r="Y20" s="95">
        <v>9777329.0700000003</v>
      </c>
      <c r="Z20" s="95">
        <v>11514769.23</v>
      </c>
      <c r="AA20" s="95">
        <v>9213994.4100000001</v>
      </c>
      <c r="AB20" s="95">
        <v>10070442.220000001</v>
      </c>
      <c r="AC20" s="95">
        <v>10242722.789999999</v>
      </c>
      <c r="AD20" s="95">
        <v>9365587.5199999996</v>
      </c>
      <c r="AE20" s="95">
        <v>6250582.7741999999</v>
      </c>
      <c r="AF20" s="95">
        <v>5704298.4500000002</v>
      </c>
      <c r="AG20" s="96"/>
      <c r="AH20" s="95">
        <v>4098949.78</v>
      </c>
      <c r="AI20" s="95">
        <v>4780352.1900000004</v>
      </c>
      <c r="AJ20" s="95">
        <v>8561187.4399999995</v>
      </c>
      <c r="AK20" s="95">
        <v>11402576.470000001</v>
      </c>
      <c r="AL20" s="95">
        <v>15082528.720000001</v>
      </c>
      <c r="AM20" s="95">
        <v>15963800.68</v>
      </c>
      <c r="AN20" s="95">
        <v>14732722.85</v>
      </c>
      <c r="AO20" s="95">
        <v>9173341.7163999993</v>
      </c>
      <c r="AP20" s="95">
        <v>9217843.3599999994</v>
      </c>
    </row>
    <row r="21" spans="1:42" x14ac:dyDescent="0.3">
      <c r="B21" s="103" t="s">
        <v>49</v>
      </c>
      <c r="C21" s="104">
        <v>54024332.450000003</v>
      </c>
      <c r="D21" s="104">
        <v>47401184.560000002</v>
      </c>
      <c r="E21" s="104">
        <v>40806291.829999998</v>
      </c>
      <c r="F21" s="104">
        <v>48159009.619999997</v>
      </c>
      <c r="G21" s="104">
        <v>46712682.079999998</v>
      </c>
      <c r="H21" s="104">
        <v>54575525.200000003</v>
      </c>
      <c r="I21" s="104">
        <v>60591444.25</v>
      </c>
      <c r="J21" s="104">
        <v>53933503.009999998</v>
      </c>
      <c r="K21" s="104">
        <v>35486129.736699998</v>
      </c>
      <c r="L21" s="104">
        <v>34927080.759999998</v>
      </c>
      <c r="M21" s="96"/>
      <c r="N21" s="104">
        <v>27697869.449999999</v>
      </c>
      <c r="O21" s="104">
        <v>24004693.379999999</v>
      </c>
      <c r="P21" s="104">
        <v>24768813.949999999</v>
      </c>
      <c r="Q21" s="104">
        <v>20417829.530000001</v>
      </c>
      <c r="R21" s="104">
        <v>22833365.739999998</v>
      </c>
      <c r="S21" s="104">
        <v>25842305.890000001</v>
      </c>
      <c r="T21" s="104">
        <v>21106108.989999998</v>
      </c>
      <c r="U21" s="104">
        <v>14217709.6194</v>
      </c>
      <c r="V21" s="104">
        <v>13817534.18</v>
      </c>
      <c r="W21" s="96"/>
      <c r="X21" s="104">
        <v>10764544.619999999</v>
      </c>
      <c r="Y21" s="104">
        <v>9907705.5500000007</v>
      </c>
      <c r="Z21" s="104">
        <v>11822290.16</v>
      </c>
      <c r="AA21" s="104">
        <v>10157449.99</v>
      </c>
      <c r="AB21" s="104">
        <v>11188424.98</v>
      </c>
      <c r="AC21" s="104">
        <v>11424682.52</v>
      </c>
      <c r="AD21" s="104">
        <v>10452143.66</v>
      </c>
      <c r="AE21" s="104">
        <v>6955983.9826999996</v>
      </c>
      <c r="AF21" s="104">
        <v>6389627.5899999999</v>
      </c>
      <c r="AG21" s="96"/>
      <c r="AH21" s="104">
        <v>4098949.78</v>
      </c>
      <c r="AI21" s="104">
        <v>4861078.8499999996</v>
      </c>
      <c r="AJ21" s="104">
        <v>8689633.7200000007</v>
      </c>
      <c r="AK21" s="104">
        <v>12482982.18</v>
      </c>
      <c r="AL21" s="104">
        <v>16560489.140000001</v>
      </c>
      <c r="AM21" s="104">
        <v>18383549.77</v>
      </c>
      <c r="AN21" s="104">
        <v>17122262.879999999</v>
      </c>
      <c r="AO21" s="104">
        <v>11131537.8522</v>
      </c>
      <c r="AP21" s="104">
        <v>10962714.439999999</v>
      </c>
    </row>
    <row r="22" spans="1:42" x14ac:dyDescent="0.3">
      <c r="B22" s="94"/>
      <c r="C22" s="94"/>
      <c r="L22" s="99"/>
      <c r="N22" s="94"/>
      <c r="V22" s="99"/>
      <c r="X22" s="94"/>
      <c r="AF22" s="99"/>
      <c r="AH22" s="94"/>
      <c r="AP22" s="99"/>
    </row>
    <row r="23" spans="1:42" x14ac:dyDescent="0.3">
      <c r="B23" s="105" t="s">
        <v>69</v>
      </c>
      <c r="C23" s="94"/>
      <c r="L23" s="99"/>
      <c r="N23" s="94"/>
      <c r="V23" s="99"/>
      <c r="X23" s="94"/>
      <c r="AF23" s="99"/>
      <c r="AH23" s="94"/>
      <c r="AP23" s="99"/>
    </row>
    <row r="24" spans="1:42" x14ac:dyDescent="0.3">
      <c r="B24" s="94"/>
      <c r="C24" s="94"/>
      <c r="L24" s="99"/>
      <c r="N24" s="94"/>
      <c r="V24" s="99"/>
      <c r="X24" s="94"/>
      <c r="AF24" s="99"/>
      <c r="AH24" s="94"/>
      <c r="AP24" s="99"/>
    </row>
    <row r="25" spans="1:42" x14ac:dyDescent="0.3">
      <c r="B25" s="100" t="s">
        <v>43</v>
      </c>
      <c r="C25" s="94"/>
      <c r="L25" s="99"/>
      <c r="N25" s="94"/>
      <c r="V25" s="99"/>
      <c r="X25" s="94"/>
      <c r="AF25" s="99"/>
      <c r="AH25" s="94"/>
      <c r="AP25" s="99"/>
    </row>
    <row r="26" spans="1:42" x14ac:dyDescent="0.3">
      <c r="B26" s="94"/>
      <c r="C26" s="94"/>
      <c r="L26" s="99"/>
      <c r="N26" s="94"/>
      <c r="V26" s="99"/>
      <c r="X26" s="94"/>
      <c r="AF26" s="99"/>
      <c r="AH26" s="94"/>
      <c r="AP26" s="99"/>
    </row>
    <row r="27" spans="1:42" x14ac:dyDescent="0.3">
      <c r="A27" s="101"/>
      <c r="B27" s="94" t="s">
        <v>39</v>
      </c>
      <c r="C27" s="102">
        <f>C12-C$7</f>
        <v>617611.3900000006</v>
      </c>
      <c r="D27" s="102">
        <f t="shared" ref="C27:I36" si="25">D12-D$7</f>
        <v>4452236.1400000006</v>
      </c>
      <c r="E27" s="102">
        <f t="shared" si="25"/>
        <v>13180718.050000004</v>
      </c>
      <c r="F27" s="102">
        <f t="shared" si="25"/>
        <v>13148264.810000002</v>
      </c>
      <c r="G27" s="102">
        <f t="shared" si="25"/>
        <v>20418227.719999999</v>
      </c>
      <c r="H27" s="102">
        <f t="shared" si="25"/>
        <v>24653948.159999996</v>
      </c>
      <c r="I27" s="102">
        <f t="shared" si="25"/>
        <v>39135943.859999992</v>
      </c>
      <c r="J27" s="102">
        <f t="shared" ref="J27:L27" si="26">J12-J$7</f>
        <v>35904710.260000005</v>
      </c>
      <c r="K27" s="102">
        <f t="shared" si="26"/>
        <v>52613509.327299997</v>
      </c>
      <c r="L27" s="102">
        <f t="shared" si="26"/>
        <v>52672082.859999992</v>
      </c>
      <c r="M27" s="96"/>
      <c r="N27" s="102">
        <f t="shared" ref="N27:V27" si="27">N12-N$7</f>
        <v>3728709.9299999997</v>
      </c>
      <c r="O27" s="102">
        <f t="shared" si="27"/>
        <v>10315833.210000001</v>
      </c>
      <c r="P27" s="102">
        <f t="shared" si="27"/>
        <v>10712891.57</v>
      </c>
      <c r="Q27" s="102">
        <f t="shared" si="27"/>
        <v>14918788.850000001</v>
      </c>
      <c r="R27" s="102">
        <f t="shared" si="27"/>
        <v>17198895.260000002</v>
      </c>
      <c r="S27" s="102">
        <f t="shared" si="27"/>
        <v>24284098.079999998</v>
      </c>
      <c r="T27" s="102">
        <f t="shared" si="27"/>
        <v>21822884.149999999</v>
      </c>
      <c r="U27" s="102">
        <f t="shared" si="27"/>
        <v>28722703.867299996</v>
      </c>
      <c r="V27" s="102">
        <f t="shared" si="27"/>
        <v>27906453.039999999</v>
      </c>
      <c r="W27" s="96"/>
      <c r="X27" s="102">
        <f t="shared" ref="X27:AF27" si="28">X12-X$7</f>
        <v>525085.15000000037</v>
      </c>
      <c r="Y27" s="102">
        <f t="shared" si="28"/>
        <v>2158652.41</v>
      </c>
      <c r="Z27" s="102">
        <f t="shared" si="28"/>
        <v>1878128.9800000004</v>
      </c>
      <c r="AA27" s="102">
        <f t="shared" si="28"/>
        <v>3091169.6400000006</v>
      </c>
      <c r="AB27" s="102">
        <f t="shared" si="28"/>
        <v>3812722.0999999996</v>
      </c>
      <c r="AC27" s="102">
        <f t="shared" si="28"/>
        <v>6081529.0700000003</v>
      </c>
      <c r="AD27" s="102">
        <f t="shared" si="28"/>
        <v>5938211.879999999</v>
      </c>
      <c r="AE27" s="102">
        <f t="shared" si="28"/>
        <v>8943886.567499999</v>
      </c>
      <c r="AF27" s="102">
        <f t="shared" si="28"/>
        <v>9508216.2599999979</v>
      </c>
      <c r="AG27" s="96"/>
      <c r="AH27" s="102">
        <f t="shared" ref="AH27:AP27" si="29">AH12-AH$7</f>
        <v>-158791.71999999974</v>
      </c>
      <c r="AI27" s="102">
        <f t="shared" si="29"/>
        <v>240713.5</v>
      </c>
      <c r="AJ27" s="102">
        <f t="shared" si="29"/>
        <v>257149.9299999997</v>
      </c>
      <c r="AK27" s="102">
        <f t="shared" si="29"/>
        <v>1326271.25</v>
      </c>
      <c r="AL27" s="102">
        <f t="shared" si="29"/>
        <v>2656349.2800000012</v>
      </c>
      <c r="AM27" s="102">
        <f t="shared" si="29"/>
        <v>6725583.0300000012</v>
      </c>
      <c r="AN27" s="102">
        <f t="shared" si="29"/>
        <v>5972501.379999999</v>
      </c>
      <c r="AO27" s="102">
        <f t="shared" si="29"/>
        <v>10893918.4725</v>
      </c>
      <c r="AP27" s="102">
        <f t="shared" si="29"/>
        <v>11540323.760000002</v>
      </c>
    </row>
    <row r="28" spans="1:42" x14ac:dyDescent="0.3">
      <c r="A28" s="101"/>
      <c r="B28" s="100" t="s">
        <v>40</v>
      </c>
      <c r="C28" s="95">
        <f t="shared" si="25"/>
        <v>6154248.799999997</v>
      </c>
      <c r="D28" s="95">
        <f t="shared" si="25"/>
        <v>7665391.8599999994</v>
      </c>
      <c r="E28" s="95">
        <f t="shared" si="25"/>
        <v>13519795.390000001</v>
      </c>
      <c r="F28" s="95">
        <f t="shared" si="25"/>
        <v>15159335.940000005</v>
      </c>
      <c r="G28" s="95">
        <f t="shared" si="25"/>
        <v>18685708.789999999</v>
      </c>
      <c r="H28" s="95">
        <f t="shared" si="25"/>
        <v>20952543.969999999</v>
      </c>
      <c r="I28" s="95">
        <f t="shared" si="25"/>
        <v>23890710.960000001</v>
      </c>
      <c r="J28" s="95">
        <f t="shared" ref="J28:L28" si="30">J13-J$7</f>
        <v>27109976.799999997</v>
      </c>
      <c r="K28" s="95">
        <f t="shared" si="30"/>
        <v>26163488.186999999</v>
      </c>
      <c r="L28" s="95">
        <f t="shared" si="30"/>
        <v>26257333.920000002</v>
      </c>
      <c r="M28" s="96"/>
      <c r="N28" s="95">
        <f t="shared" ref="N28:V28" si="31">N13-N$7</f>
        <v>6393383.9800000004</v>
      </c>
      <c r="O28" s="95">
        <f t="shared" si="31"/>
        <v>11383484.140000001</v>
      </c>
      <c r="P28" s="95">
        <f t="shared" si="31"/>
        <v>12503333.539999999</v>
      </c>
      <c r="Q28" s="95">
        <f t="shared" si="31"/>
        <v>14494898.350000001</v>
      </c>
      <c r="R28" s="95">
        <f t="shared" si="31"/>
        <v>16173211.470000003</v>
      </c>
      <c r="S28" s="95">
        <f t="shared" si="31"/>
        <v>18160999.509999998</v>
      </c>
      <c r="T28" s="95">
        <f t="shared" si="31"/>
        <v>19088802.670000002</v>
      </c>
      <c r="U28" s="95">
        <f t="shared" si="31"/>
        <v>18492954.793399997</v>
      </c>
      <c r="V28" s="95">
        <f t="shared" si="31"/>
        <v>18444421.449999996</v>
      </c>
      <c r="W28" s="96"/>
      <c r="X28" s="95">
        <f t="shared" ref="X28:AF28" si="32">X13-X$7</f>
        <v>488623.16000000015</v>
      </c>
      <c r="Y28" s="95">
        <f t="shared" si="32"/>
        <v>1265532.08</v>
      </c>
      <c r="Z28" s="95">
        <f t="shared" si="32"/>
        <v>1488863.75</v>
      </c>
      <c r="AA28" s="95">
        <f t="shared" si="32"/>
        <v>2056597.4000000004</v>
      </c>
      <c r="AB28" s="95">
        <f t="shared" si="32"/>
        <v>2352967.4399999995</v>
      </c>
      <c r="AC28" s="95">
        <f t="shared" si="32"/>
        <v>2686386.8200000003</v>
      </c>
      <c r="AD28" s="95">
        <f t="shared" si="32"/>
        <v>3569315.4299999997</v>
      </c>
      <c r="AE28" s="95">
        <f t="shared" si="32"/>
        <v>3319875.5301000001</v>
      </c>
      <c r="AF28" s="95">
        <f t="shared" si="32"/>
        <v>3683459.25</v>
      </c>
      <c r="AG28" s="96"/>
      <c r="AH28" s="95">
        <f t="shared" ref="AH28:AP28" si="33">AH13-AH$7</f>
        <v>161502.91000000061</v>
      </c>
      <c r="AI28" s="95">
        <f t="shared" si="33"/>
        <v>372217.54999999981</v>
      </c>
      <c r="AJ28" s="95">
        <f t="shared" si="33"/>
        <v>681101.99000000022</v>
      </c>
      <c r="AK28" s="95">
        <f t="shared" si="33"/>
        <v>1183893.42</v>
      </c>
      <c r="AL28" s="95">
        <f t="shared" si="33"/>
        <v>1621798.4499999993</v>
      </c>
      <c r="AM28" s="95">
        <f t="shared" si="33"/>
        <v>2133054.0199999996</v>
      </c>
      <c r="AN28" s="95">
        <f t="shared" si="33"/>
        <v>2814776.4000000004</v>
      </c>
      <c r="AO28" s="95">
        <f t="shared" si="33"/>
        <v>2933084.9556000009</v>
      </c>
      <c r="AP28" s="95">
        <f t="shared" si="33"/>
        <v>2740002.0599999996</v>
      </c>
    </row>
    <row r="29" spans="1:42" x14ac:dyDescent="0.3">
      <c r="A29" s="101"/>
      <c r="B29" s="100" t="s">
        <v>41</v>
      </c>
      <c r="C29" s="95">
        <f t="shared" si="25"/>
        <v>0</v>
      </c>
      <c r="D29" s="95">
        <f t="shared" si="25"/>
        <v>0</v>
      </c>
      <c r="E29" s="95">
        <f t="shared" si="25"/>
        <v>0</v>
      </c>
      <c r="F29" s="95">
        <f t="shared" si="25"/>
        <v>845240.55000000447</v>
      </c>
      <c r="G29" s="95">
        <f t="shared" si="25"/>
        <v>979056.3900000006</v>
      </c>
      <c r="H29" s="95">
        <f t="shared" si="25"/>
        <v>788159.38000000268</v>
      </c>
      <c r="I29" s="95">
        <f t="shared" si="25"/>
        <v>4805831.6599999964</v>
      </c>
      <c r="J29" s="95">
        <f t="shared" ref="J29:L35" si="34">J14-J$7</f>
        <v>452191.36999999732</v>
      </c>
      <c r="K29" s="95">
        <f t="shared" si="34"/>
        <v>5575902.6497000009</v>
      </c>
      <c r="L29" s="95">
        <f t="shared" si="34"/>
        <v>2259623.5799999982</v>
      </c>
      <c r="M29" s="96"/>
      <c r="N29" s="95">
        <f t="shared" ref="N29:V29" si="35">N14-N$7</f>
        <v>0</v>
      </c>
      <c r="O29" s="95">
        <f t="shared" si="35"/>
        <v>0</v>
      </c>
      <c r="P29" s="95">
        <f t="shared" si="35"/>
        <v>571271.0700000003</v>
      </c>
      <c r="Q29" s="95">
        <f t="shared" si="35"/>
        <v>518353.1799999997</v>
      </c>
      <c r="R29" s="95">
        <f t="shared" si="35"/>
        <v>405298.01999999955</v>
      </c>
      <c r="S29" s="95">
        <f t="shared" si="35"/>
        <v>2557427.09</v>
      </c>
      <c r="T29" s="95">
        <f t="shared" si="35"/>
        <v>182118.80999999866</v>
      </c>
      <c r="U29" s="95">
        <f t="shared" si="35"/>
        <v>2358223.0900999997</v>
      </c>
      <c r="V29" s="95">
        <f t="shared" si="35"/>
        <v>1000700.1599999983</v>
      </c>
      <c r="W29" s="96"/>
      <c r="X29" s="95">
        <f t="shared" ref="X29:AF29" si="36">X14-X$7</f>
        <v>0</v>
      </c>
      <c r="Y29" s="95">
        <f t="shared" si="36"/>
        <v>0</v>
      </c>
      <c r="Z29" s="95">
        <f t="shared" si="36"/>
        <v>128937.9299999997</v>
      </c>
      <c r="AA29" s="95">
        <f t="shared" si="36"/>
        <v>154015.30000000075</v>
      </c>
      <c r="AB29" s="95">
        <f t="shared" si="36"/>
        <v>149712.49000000022</v>
      </c>
      <c r="AC29" s="95">
        <f t="shared" si="36"/>
        <v>873762.08000000007</v>
      </c>
      <c r="AD29" s="95">
        <f t="shared" si="36"/>
        <v>101871.19999999925</v>
      </c>
      <c r="AE29" s="95">
        <f t="shared" si="36"/>
        <v>1111460.4680000003</v>
      </c>
      <c r="AF29" s="95">
        <f t="shared" si="36"/>
        <v>467265.3599999994</v>
      </c>
      <c r="AG29" s="96"/>
      <c r="AH29" s="95">
        <f t="shared" ref="AH29:AP29" si="37">AH14-AH$7</f>
        <v>0</v>
      </c>
      <c r="AI29" s="95">
        <f t="shared" si="37"/>
        <v>0</v>
      </c>
      <c r="AJ29" s="95">
        <f t="shared" si="37"/>
        <v>129405.49000000022</v>
      </c>
      <c r="AK29" s="95">
        <f t="shared" si="37"/>
        <v>248605.03999999911</v>
      </c>
      <c r="AL29" s="95">
        <f t="shared" si="37"/>
        <v>187790.91000000015</v>
      </c>
      <c r="AM29" s="95">
        <f t="shared" si="37"/>
        <v>1012862.4199999999</v>
      </c>
      <c r="AN29" s="95">
        <f t="shared" si="37"/>
        <v>136267.58000000007</v>
      </c>
      <c r="AO29" s="95">
        <f t="shared" si="37"/>
        <v>1367551.9777000006</v>
      </c>
      <c r="AP29" s="95">
        <f t="shared" si="37"/>
        <v>514650.48000000045</v>
      </c>
    </row>
    <row r="30" spans="1:42" x14ac:dyDescent="0.3">
      <c r="A30" s="101"/>
      <c r="B30" s="94" t="s">
        <v>45</v>
      </c>
      <c r="C30" s="95">
        <f t="shared" si="25"/>
        <v>0</v>
      </c>
      <c r="D30" s="95">
        <f t="shared" si="25"/>
        <v>0</v>
      </c>
      <c r="E30" s="95">
        <f t="shared" si="25"/>
        <v>1538171.400000006</v>
      </c>
      <c r="F30" s="95">
        <f t="shared" si="25"/>
        <v>1098005.75</v>
      </c>
      <c r="G30" s="95">
        <f t="shared" si="25"/>
        <v>612485.51000000536</v>
      </c>
      <c r="H30" s="95">
        <f t="shared" si="25"/>
        <v>345396.70000000298</v>
      </c>
      <c r="I30" s="95">
        <f t="shared" si="25"/>
        <v>690501.25999999791</v>
      </c>
      <c r="J30" s="95">
        <f t="shared" si="34"/>
        <v>342056.36999999732</v>
      </c>
      <c r="K30" s="95">
        <f t="shared" si="34"/>
        <v>371404.39560000226</v>
      </c>
      <c r="L30" s="95">
        <f t="shared" si="34"/>
        <v>226458.23999999836</v>
      </c>
      <c r="M30" s="96"/>
      <c r="N30" s="95">
        <f t="shared" ref="N30:V30" si="38">N15-N$7</f>
        <v>0</v>
      </c>
      <c r="O30" s="95">
        <f t="shared" si="38"/>
        <v>615468.46000000089</v>
      </c>
      <c r="P30" s="95">
        <f t="shared" si="38"/>
        <v>478792.12999999896</v>
      </c>
      <c r="Q30" s="95">
        <f t="shared" si="38"/>
        <v>211606.98999999836</v>
      </c>
      <c r="R30" s="95">
        <f t="shared" si="38"/>
        <v>123546.41999999806</v>
      </c>
      <c r="S30" s="95">
        <f t="shared" si="38"/>
        <v>181702.5700000003</v>
      </c>
      <c r="T30" s="95">
        <f t="shared" si="38"/>
        <v>106554.56999999657</v>
      </c>
      <c r="U30" s="95">
        <f t="shared" si="38"/>
        <v>67142.544399999082</v>
      </c>
      <c r="V30" s="95">
        <f t="shared" si="38"/>
        <v>67993.080000000075</v>
      </c>
      <c r="W30" s="96"/>
      <c r="X30" s="95">
        <f t="shared" ref="X30:AF30" si="39">X15-X$7</f>
        <v>0</v>
      </c>
      <c r="Y30" s="95">
        <f t="shared" si="39"/>
        <v>687308.24000000022</v>
      </c>
      <c r="Z30" s="95">
        <f t="shared" si="39"/>
        <v>360556.66000000015</v>
      </c>
      <c r="AA30" s="95">
        <f t="shared" si="39"/>
        <v>135951.16999999993</v>
      </c>
      <c r="AB30" s="95">
        <f t="shared" si="39"/>
        <v>99000.740000000224</v>
      </c>
      <c r="AC30" s="95">
        <f t="shared" si="39"/>
        <v>200333.16000000015</v>
      </c>
      <c r="AD30" s="95">
        <f t="shared" si="39"/>
        <v>138660.74000000022</v>
      </c>
      <c r="AE30" s="95">
        <f t="shared" si="39"/>
        <v>148805.36210000049</v>
      </c>
      <c r="AF30" s="95">
        <f t="shared" si="39"/>
        <v>45802.929999999702</v>
      </c>
      <c r="AG30" s="96"/>
      <c r="AH30" s="95">
        <f t="shared" ref="AH30:AP30" si="40">AH15-AH$7</f>
        <v>0</v>
      </c>
      <c r="AI30" s="95">
        <f t="shared" si="40"/>
        <v>176130.66999999993</v>
      </c>
      <c r="AJ30" s="95">
        <f t="shared" si="40"/>
        <v>187306.49000000022</v>
      </c>
      <c r="AK30" s="95">
        <f t="shared" si="40"/>
        <v>155218.89999999851</v>
      </c>
      <c r="AL30" s="95">
        <f t="shared" si="40"/>
        <v>81172.13000000082</v>
      </c>
      <c r="AM30" s="95">
        <f t="shared" si="40"/>
        <v>264177.11999999918</v>
      </c>
      <c r="AN30" s="95">
        <f t="shared" si="40"/>
        <v>76868.88000000082</v>
      </c>
      <c r="AO30" s="95">
        <f t="shared" si="40"/>
        <v>122963.09300000034</v>
      </c>
      <c r="AP30" s="95">
        <f t="shared" si="40"/>
        <v>95801.049999999814</v>
      </c>
    </row>
    <row r="31" spans="1:42" x14ac:dyDescent="0.3">
      <c r="A31" s="101"/>
      <c r="B31" s="94" t="s">
        <v>52</v>
      </c>
      <c r="C31" s="95">
        <f t="shared" si="25"/>
        <v>0</v>
      </c>
      <c r="D31" s="95">
        <f t="shared" si="25"/>
        <v>0</v>
      </c>
      <c r="E31" s="95">
        <f t="shared" si="25"/>
        <v>826435.75</v>
      </c>
      <c r="F31" s="95">
        <f t="shared" si="25"/>
        <v>1211374.3100000024</v>
      </c>
      <c r="G31" s="95">
        <f t="shared" si="25"/>
        <v>1688321.2899999991</v>
      </c>
      <c r="H31" s="95">
        <f t="shared" si="25"/>
        <v>2049146.2899999991</v>
      </c>
      <c r="I31" s="95">
        <f t="shared" si="25"/>
        <v>2738597.7599999979</v>
      </c>
      <c r="J31" s="95">
        <f t="shared" si="34"/>
        <v>2842277.6300000027</v>
      </c>
      <c r="K31" s="95">
        <f t="shared" si="34"/>
        <v>2696210.050999999</v>
      </c>
      <c r="L31" s="95">
        <f t="shared" si="34"/>
        <v>2748711.7099999972</v>
      </c>
      <c r="M31" s="96"/>
      <c r="N31" s="95">
        <f t="shared" ref="N31:V31" si="41">N16-N$7</f>
        <v>0</v>
      </c>
      <c r="O31" s="95">
        <f t="shared" si="41"/>
        <v>434175.23000000045</v>
      </c>
      <c r="P31" s="95">
        <f t="shared" si="41"/>
        <v>604793.96000000089</v>
      </c>
      <c r="Q31" s="95">
        <f t="shared" si="41"/>
        <v>762554.62999999896</v>
      </c>
      <c r="R31" s="95">
        <f t="shared" si="41"/>
        <v>1077991.4299999997</v>
      </c>
      <c r="S31" s="95">
        <f t="shared" si="41"/>
        <v>1267437.8500000015</v>
      </c>
      <c r="T31" s="95">
        <f t="shared" si="41"/>
        <v>1184961.0999999978</v>
      </c>
      <c r="U31" s="95">
        <f t="shared" si="41"/>
        <v>1203468.1446000002</v>
      </c>
      <c r="V31" s="95">
        <f t="shared" si="41"/>
        <v>1226708.5299999993</v>
      </c>
      <c r="W31" s="96"/>
      <c r="X31" s="95">
        <f t="shared" ref="X31:AF31" si="42">X16-X$7</f>
        <v>0</v>
      </c>
      <c r="Y31" s="95">
        <f t="shared" si="42"/>
        <v>280795.58000000007</v>
      </c>
      <c r="Z31" s="95">
        <f t="shared" si="42"/>
        <v>357272.41999999993</v>
      </c>
      <c r="AA31" s="95">
        <f t="shared" si="42"/>
        <v>437936.34999999963</v>
      </c>
      <c r="AB31" s="95">
        <f t="shared" si="42"/>
        <v>483414.46999999881</v>
      </c>
      <c r="AC31" s="95">
        <f t="shared" si="42"/>
        <v>723129.66999999993</v>
      </c>
      <c r="AD31" s="95">
        <f t="shared" si="42"/>
        <v>798255.30999999866</v>
      </c>
      <c r="AE31" s="95">
        <f t="shared" si="42"/>
        <v>683921.74880000018</v>
      </c>
      <c r="AF31" s="95">
        <f t="shared" si="42"/>
        <v>805345.96999999974</v>
      </c>
      <c r="AG31" s="96"/>
      <c r="AH31" s="95">
        <f t="shared" ref="AH31:AP31" si="43">AH16-AH$7</f>
        <v>0</v>
      </c>
      <c r="AI31" s="95">
        <f t="shared" si="43"/>
        <v>84559.169999999925</v>
      </c>
      <c r="AJ31" s="95">
        <f t="shared" si="43"/>
        <v>126178.56000000052</v>
      </c>
      <c r="AK31" s="95">
        <f t="shared" si="43"/>
        <v>267003.01999999955</v>
      </c>
      <c r="AL31" s="95">
        <f t="shared" si="43"/>
        <v>288228.74000000022</v>
      </c>
      <c r="AM31" s="95">
        <f t="shared" si="43"/>
        <v>569346.91999999993</v>
      </c>
      <c r="AN31" s="95">
        <f t="shared" si="43"/>
        <v>618129.62000000104</v>
      </c>
      <c r="AO31" s="95">
        <f t="shared" si="43"/>
        <v>528954.83820000105</v>
      </c>
      <c r="AP31" s="95">
        <f t="shared" si="43"/>
        <v>521465.54999999981</v>
      </c>
    </row>
    <row r="32" spans="1:42" x14ac:dyDescent="0.3">
      <c r="A32" s="101"/>
      <c r="B32" s="94" t="s">
        <v>47</v>
      </c>
      <c r="C32" s="95">
        <f t="shared" si="25"/>
        <v>0</v>
      </c>
      <c r="D32" s="95">
        <f t="shared" si="25"/>
        <v>143930.91999999434</v>
      </c>
      <c r="E32" s="95">
        <f t="shared" si="25"/>
        <v>1432488.5900000036</v>
      </c>
      <c r="F32" s="95">
        <f t="shared" si="25"/>
        <v>1072210.0399999991</v>
      </c>
      <c r="G32" s="95">
        <f t="shared" si="25"/>
        <v>1393811.7899999991</v>
      </c>
      <c r="H32" s="95">
        <f t="shared" si="25"/>
        <v>2122942.9900000021</v>
      </c>
      <c r="I32" s="95">
        <f t="shared" si="25"/>
        <v>4895336.8399999961</v>
      </c>
      <c r="J32" s="95">
        <f t="shared" si="34"/>
        <v>3126428.8999999985</v>
      </c>
      <c r="K32" s="95">
        <f t="shared" si="34"/>
        <v>2940921.4847999997</v>
      </c>
      <c r="L32" s="95">
        <f t="shared" si="34"/>
        <v>2829180.6199999973</v>
      </c>
      <c r="M32" s="96"/>
      <c r="N32" s="95">
        <f t="shared" ref="N32:V32" si="44">N17-N$7</f>
        <v>0</v>
      </c>
      <c r="O32" s="95">
        <f t="shared" si="44"/>
        <v>424147.58000000194</v>
      </c>
      <c r="P32" s="95">
        <f t="shared" si="44"/>
        <v>509201.69999999925</v>
      </c>
      <c r="Q32" s="95">
        <f t="shared" si="44"/>
        <v>577265.1400000006</v>
      </c>
      <c r="R32" s="95">
        <f t="shared" si="44"/>
        <v>831945.69999999925</v>
      </c>
      <c r="S32" s="95">
        <f t="shared" si="44"/>
        <v>1913688.0500000007</v>
      </c>
      <c r="T32" s="95">
        <f t="shared" si="44"/>
        <v>1031793.9399999976</v>
      </c>
      <c r="U32" s="95">
        <f t="shared" si="44"/>
        <v>1075376.1066999994</v>
      </c>
      <c r="V32" s="95">
        <f t="shared" si="44"/>
        <v>1098570.2699999996</v>
      </c>
      <c r="W32" s="96"/>
      <c r="X32" s="95">
        <f t="shared" ref="X32:AF32" si="45">X17-X$7</f>
        <v>104172.05000000075</v>
      </c>
      <c r="Y32" s="95">
        <f t="shared" si="45"/>
        <v>864576.41999999993</v>
      </c>
      <c r="Z32" s="95">
        <f t="shared" si="45"/>
        <v>367155.40000000037</v>
      </c>
      <c r="AA32" s="95">
        <f t="shared" si="45"/>
        <v>456306.70999999903</v>
      </c>
      <c r="AB32" s="95">
        <f t="shared" si="45"/>
        <v>763182.78999999911</v>
      </c>
      <c r="AC32" s="95">
        <f t="shared" si="45"/>
        <v>1299125.5899999999</v>
      </c>
      <c r="AD32" s="95">
        <f t="shared" si="45"/>
        <v>872664.83000000007</v>
      </c>
      <c r="AE32" s="95">
        <f t="shared" si="45"/>
        <v>859913.2109000003</v>
      </c>
      <c r="AF32" s="95">
        <f t="shared" si="45"/>
        <v>749775.1099999994</v>
      </c>
      <c r="AG32" s="96"/>
      <c r="AH32" s="95">
        <f t="shared" ref="AH32:AP32" si="46">AH17-AH$7</f>
        <v>37177.070000000298</v>
      </c>
      <c r="AI32" s="95">
        <f t="shared" si="46"/>
        <v>115393.6799999997</v>
      </c>
      <c r="AJ32" s="95">
        <f t="shared" si="46"/>
        <v>144739.41000000015</v>
      </c>
      <c r="AK32" s="95">
        <f t="shared" si="46"/>
        <v>232636.51999999955</v>
      </c>
      <c r="AL32" s="95">
        <f t="shared" si="46"/>
        <v>355471.98000000045</v>
      </c>
      <c r="AM32" s="95">
        <f t="shared" si="46"/>
        <v>1375078.6899999995</v>
      </c>
      <c r="AN32" s="95">
        <f t="shared" si="46"/>
        <v>940141.58999999985</v>
      </c>
      <c r="AO32" s="95">
        <f t="shared" si="46"/>
        <v>775724.21320000105</v>
      </c>
      <c r="AP32" s="95">
        <f t="shared" si="46"/>
        <v>757981.86000000034</v>
      </c>
    </row>
    <row r="33" spans="1:42" x14ac:dyDescent="0.3">
      <c r="B33" s="100" t="s">
        <v>48</v>
      </c>
      <c r="C33" s="95">
        <f t="shared" si="25"/>
        <v>0</v>
      </c>
      <c r="D33" s="95">
        <f t="shared" si="25"/>
        <v>34286</v>
      </c>
      <c r="E33" s="95">
        <f t="shared" si="25"/>
        <v>255418.69000000507</v>
      </c>
      <c r="F33" s="95">
        <f t="shared" si="25"/>
        <v>417383.60000000149</v>
      </c>
      <c r="G33" s="95">
        <f t="shared" si="25"/>
        <v>994890.05000000447</v>
      </c>
      <c r="H33" s="95">
        <f t="shared" si="25"/>
        <v>1581313.1600000039</v>
      </c>
      <c r="I33" s="95">
        <f t="shared" si="25"/>
        <v>2566227.6499999985</v>
      </c>
      <c r="J33" s="95">
        <f t="shared" si="34"/>
        <v>2917238.9699999988</v>
      </c>
      <c r="K33" s="95">
        <f t="shared" si="34"/>
        <v>2451751.9063000008</v>
      </c>
      <c r="L33" s="95">
        <f t="shared" si="34"/>
        <v>2413580.129999999</v>
      </c>
      <c r="M33" s="96"/>
      <c r="N33" s="95">
        <f t="shared" ref="N33:V33" si="47">N18-N$7</f>
        <v>0</v>
      </c>
      <c r="O33" s="95">
        <f t="shared" si="47"/>
        <v>65403.480000000447</v>
      </c>
      <c r="P33" s="95">
        <f t="shared" si="47"/>
        <v>145516.98999999836</v>
      </c>
      <c r="Q33" s="95">
        <f t="shared" si="47"/>
        <v>269928.91000000015</v>
      </c>
      <c r="R33" s="95">
        <f t="shared" si="47"/>
        <v>397274.18999999762</v>
      </c>
      <c r="S33" s="95">
        <f t="shared" si="47"/>
        <v>762513.53000000119</v>
      </c>
      <c r="T33" s="95">
        <f t="shared" si="47"/>
        <v>711076.62999999896</v>
      </c>
      <c r="U33" s="95">
        <f t="shared" si="47"/>
        <v>640256.28259999864</v>
      </c>
      <c r="V33" s="95">
        <f t="shared" si="47"/>
        <v>633187.21999999881</v>
      </c>
      <c r="W33" s="96"/>
      <c r="X33" s="95">
        <f t="shared" ref="X33:AF33" si="48">X18-X$7</f>
        <v>34286</v>
      </c>
      <c r="Y33" s="95">
        <f t="shared" si="48"/>
        <v>174878.31000000052</v>
      </c>
      <c r="Z33" s="95">
        <f t="shared" si="48"/>
        <v>194353.46999999881</v>
      </c>
      <c r="AA33" s="95">
        <f t="shared" si="48"/>
        <v>384991.3599999994</v>
      </c>
      <c r="AB33" s="95">
        <f t="shared" si="48"/>
        <v>650167.04999999888</v>
      </c>
      <c r="AC33" s="95">
        <f t="shared" si="48"/>
        <v>976997.68999999948</v>
      </c>
      <c r="AD33" s="95">
        <f t="shared" si="48"/>
        <v>1113446.1099999994</v>
      </c>
      <c r="AE33" s="95">
        <f t="shared" si="48"/>
        <v>857538.00860000029</v>
      </c>
      <c r="AF33" s="95">
        <f t="shared" si="48"/>
        <v>781469.26999999955</v>
      </c>
      <c r="AG33" s="96"/>
      <c r="AH33" s="95">
        <f t="shared" ref="AH33:AP33" si="49">AH18-AH$7</f>
        <v>0</v>
      </c>
      <c r="AI33" s="95">
        <f t="shared" si="49"/>
        <v>11136.80999999959</v>
      </c>
      <c r="AJ33" s="95">
        <f t="shared" si="49"/>
        <v>54707.640000000596</v>
      </c>
      <c r="AK33" s="95">
        <f t="shared" si="49"/>
        <v>222610.71999999881</v>
      </c>
      <c r="AL33" s="95">
        <f t="shared" si="49"/>
        <v>369110.25999999978</v>
      </c>
      <c r="AM33" s="95">
        <f t="shared" si="49"/>
        <v>578236.05999999866</v>
      </c>
      <c r="AN33" s="95">
        <f t="shared" si="49"/>
        <v>848516.66000000015</v>
      </c>
      <c r="AO33" s="95">
        <f t="shared" si="49"/>
        <v>703917.52040000074</v>
      </c>
      <c r="AP33" s="95">
        <f t="shared" si="49"/>
        <v>747359.1400000006</v>
      </c>
    </row>
    <row r="34" spans="1:42" x14ac:dyDescent="0.3">
      <c r="B34" s="100" t="s">
        <v>51</v>
      </c>
      <c r="C34" s="95">
        <f t="shared" si="25"/>
        <v>0</v>
      </c>
      <c r="D34" s="95">
        <f t="shared" si="25"/>
        <v>0</v>
      </c>
      <c r="E34" s="95">
        <f t="shared" si="25"/>
        <v>660635.17000000179</v>
      </c>
      <c r="F34" s="95">
        <f t="shared" si="25"/>
        <v>1117859.2899999991</v>
      </c>
      <c r="G34" s="95">
        <f t="shared" si="25"/>
        <v>3922762.3900000006</v>
      </c>
      <c r="H34" s="95">
        <f t="shared" si="25"/>
        <v>4647903.3699999973</v>
      </c>
      <c r="I34" s="95">
        <f t="shared" si="25"/>
        <v>6334215.1699999943</v>
      </c>
      <c r="J34" s="95">
        <f t="shared" si="34"/>
        <v>5632708.8800000027</v>
      </c>
      <c r="K34" s="95">
        <f t="shared" si="34"/>
        <v>3227029.9400999993</v>
      </c>
      <c r="L34" s="95">
        <f t="shared" si="34"/>
        <v>2623179.25</v>
      </c>
      <c r="M34" s="96"/>
      <c r="N34" s="95">
        <f t="shared" ref="N34:V34" si="50">N19-N$7</f>
        <v>0</v>
      </c>
      <c r="O34" s="95">
        <f t="shared" si="50"/>
        <v>419330.33999999985</v>
      </c>
      <c r="P34" s="95">
        <f t="shared" si="50"/>
        <v>636933.73999999836</v>
      </c>
      <c r="Q34" s="95">
        <f t="shared" si="50"/>
        <v>1619496.2800000012</v>
      </c>
      <c r="R34" s="95">
        <f t="shared" si="50"/>
        <v>1730347.0199999996</v>
      </c>
      <c r="S34" s="95">
        <f t="shared" si="50"/>
        <v>2155177.7100000009</v>
      </c>
      <c r="T34" s="95">
        <f t="shared" si="50"/>
        <v>1781661.2599999979</v>
      </c>
      <c r="U34" s="95">
        <f t="shared" si="50"/>
        <v>953856.12829999998</v>
      </c>
      <c r="V34" s="95">
        <f t="shared" si="50"/>
        <v>757896.90999999829</v>
      </c>
      <c r="W34" s="96"/>
      <c r="X34" s="95">
        <f t="shared" ref="X34:AF34" si="51">X19-X$7</f>
        <v>0</v>
      </c>
      <c r="Y34" s="95">
        <f t="shared" si="51"/>
        <v>130376.48000000045</v>
      </c>
      <c r="Z34" s="95">
        <f t="shared" si="51"/>
        <v>307520.9299999997</v>
      </c>
      <c r="AA34" s="95">
        <f t="shared" si="51"/>
        <v>943455.58000000007</v>
      </c>
      <c r="AB34" s="95">
        <f t="shared" si="51"/>
        <v>1086539.6799999997</v>
      </c>
      <c r="AC34" s="95">
        <f t="shared" si="51"/>
        <v>1138952.17</v>
      </c>
      <c r="AD34" s="95">
        <f t="shared" si="51"/>
        <v>1102818.5399999991</v>
      </c>
      <c r="AE34" s="95">
        <f t="shared" si="51"/>
        <v>626909.43580000009</v>
      </c>
      <c r="AF34" s="95">
        <f t="shared" si="51"/>
        <v>409014.25999999978</v>
      </c>
      <c r="AG34" s="96"/>
      <c r="AH34" s="95">
        <f t="shared" ref="AH34:AP34" si="52">AH19-AH$7</f>
        <v>0</v>
      </c>
      <c r="AI34" s="95">
        <f t="shared" si="52"/>
        <v>80726.659999999218</v>
      </c>
      <c r="AJ34" s="95">
        <f t="shared" si="52"/>
        <v>128446.28000000119</v>
      </c>
      <c r="AK34" s="95">
        <f t="shared" si="52"/>
        <v>1080405.709999999</v>
      </c>
      <c r="AL34" s="95">
        <f t="shared" si="52"/>
        <v>1551075.8100000005</v>
      </c>
      <c r="AM34" s="95">
        <f t="shared" si="52"/>
        <v>2520563.4699999988</v>
      </c>
      <c r="AN34" s="95">
        <f t="shared" si="52"/>
        <v>2326937.3800000008</v>
      </c>
      <c r="AO34" s="95">
        <f t="shared" si="52"/>
        <v>1419396.4799000006</v>
      </c>
      <c r="AP34" s="95">
        <f t="shared" si="52"/>
        <v>1240483.6200000001</v>
      </c>
    </row>
    <row r="35" spans="1:42" x14ac:dyDescent="0.3">
      <c r="B35" s="100" t="s">
        <v>50</v>
      </c>
      <c r="C35" s="95">
        <f t="shared" si="25"/>
        <v>0</v>
      </c>
      <c r="D35" s="95">
        <f t="shared" si="25"/>
        <v>0</v>
      </c>
      <c r="E35" s="95">
        <f t="shared" si="25"/>
        <v>0</v>
      </c>
      <c r="F35" s="95">
        <f t="shared" si="25"/>
        <v>0</v>
      </c>
      <c r="G35" s="95">
        <f t="shared" si="25"/>
        <v>0</v>
      </c>
      <c r="H35" s="95">
        <f t="shared" si="25"/>
        <v>2406032.7700000033</v>
      </c>
      <c r="I35" s="95">
        <f t="shared" si="25"/>
        <v>3143413.0599999949</v>
      </c>
      <c r="J35" s="95">
        <f t="shared" si="34"/>
        <v>4615006.7800000012</v>
      </c>
      <c r="K35" s="95">
        <f t="shared" si="34"/>
        <v>1491154.4307000004</v>
      </c>
      <c r="L35" s="95">
        <f t="shared" si="34"/>
        <v>5478035.6399999969</v>
      </c>
      <c r="M35" s="96"/>
      <c r="N35" s="95">
        <f t="shared" ref="N35:V35" si="53">N20-N$7</f>
        <v>0</v>
      </c>
      <c r="O35" s="95">
        <f t="shared" si="53"/>
        <v>0</v>
      </c>
      <c r="P35" s="95">
        <f t="shared" si="53"/>
        <v>0</v>
      </c>
      <c r="Q35" s="95">
        <f t="shared" si="53"/>
        <v>0</v>
      </c>
      <c r="R35" s="95">
        <f t="shared" si="53"/>
        <v>888428.05000000075</v>
      </c>
      <c r="S35" s="95">
        <f t="shared" si="53"/>
        <v>985633.03999999911</v>
      </c>
      <c r="T35" s="95">
        <f t="shared" si="53"/>
        <v>1506251.129999999</v>
      </c>
      <c r="U35" s="95">
        <f t="shared" si="53"/>
        <v>478039.88019999862</v>
      </c>
      <c r="V35" s="95">
        <f t="shared" si="53"/>
        <v>1637875.4699999988</v>
      </c>
      <c r="W35" s="96"/>
      <c r="X35" s="95">
        <f t="shared" ref="X35:AF35" si="54">X20-X$7</f>
        <v>0</v>
      </c>
      <c r="Y35" s="95">
        <f t="shared" si="54"/>
        <v>0</v>
      </c>
      <c r="Z35" s="95">
        <f t="shared" si="54"/>
        <v>0</v>
      </c>
      <c r="AA35" s="95">
        <f t="shared" si="54"/>
        <v>0</v>
      </c>
      <c r="AB35" s="95">
        <f t="shared" si="54"/>
        <v>383373.41000000015</v>
      </c>
      <c r="AC35" s="95">
        <f t="shared" si="54"/>
        <v>508468.39999999851</v>
      </c>
      <c r="AD35" s="95">
        <f t="shared" si="54"/>
        <v>785041.95999999903</v>
      </c>
      <c r="AE35" s="95">
        <f t="shared" si="54"/>
        <v>335762.4467000002</v>
      </c>
      <c r="AF35" s="95">
        <f t="shared" si="54"/>
        <v>1121102.42</v>
      </c>
      <c r="AG35" s="96"/>
      <c r="AH35" s="95">
        <f t="shared" ref="AH35:AP35" si="55">AH20-AH$7</f>
        <v>0</v>
      </c>
      <c r="AI35" s="95">
        <f t="shared" si="55"/>
        <v>0</v>
      </c>
      <c r="AJ35" s="95">
        <f t="shared" si="55"/>
        <v>0</v>
      </c>
      <c r="AK35" s="95">
        <f t="shared" si="55"/>
        <v>0</v>
      </c>
      <c r="AL35" s="95">
        <f t="shared" si="55"/>
        <v>935243.97000000067</v>
      </c>
      <c r="AM35" s="95">
        <f t="shared" si="55"/>
        <v>1373153.7899999991</v>
      </c>
      <c r="AN35" s="95">
        <f t="shared" si="55"/>
        <v>1838859.2599999998</v>
      </c>
      <c r="AO35" s="95">
        <f t="shared" si="55"/>
        <v>577676.9495000001</v>
      </c>
      <c r="AP35" s="95">
        <f t="shared" si="55"/>
        <v>2215061.1399999997</v>
      </c>
    </row>
    <row r="36" spans="1:42" x14ac:dyDescent="0.3">
      <c r="B36" s="94" t="s">
        <v>42</v>
      </c>
      <c r="C36" s="104">
        <f t="shared" si="25"/>
        <v>0</v>
      </c>
      <c r="D36" s="104">
        <f t="shared" si="25"/>
        <v>0</v>
      </c>
      <c r="E36" s="104">
        <f t="shared" si="25"/>
        <v>660635.17000000179</v>
      </c>
      <c r="F36" s="104">
        <f t="shared" si="25"/>
        <v>1117859.2899999991</v>
      </c>
      <c r="G36" s="104">
        <f t="shared" si="25"/>
        <v>3922762.3900000006</v>
      </c>
      <c r="H36" s="104">
        <f t="shared" si="25"/>
        <v>7064300.8400000036</v>
      </c>
      <c r="I36" s="104">
        <f t="shared" si="25"/>
        <v>9619974.6199999973</v>
      </c>
      <c r="J36" s="104">
        <f t="shared" ref="J36:L36" si="56">J21-J$7</f>
        <v>10459243.369999997</v>
      </c>
      <c r="K36" s="104">
        <f t="shared" si="56"/>
        <v>5740525.7701999992</v>
      </c>
      <c r="L36" s="104">
        <f t="shared" si="56"/>
        <v>9387377.9099999964</v>
      </c>
      <c r="M36" s="96"/>
      <c r="N36" s="104">
        <f t="shared" ref="N36:V36" si="57">N21-N$7</f>
        <v>0</v>
      </c>
      <c r="O36" s="104">
        <f t="shared" si="57"/>
        <v>419330.33999999985</v>
      </c>
      <c r="P36" s="104">
        <f t="shared" si="57"/>
        <v>636933.73999999836</v>
      </c>
      <c r="Q36" s="104">
        <f t="shared" si="57"/>
        <v>1619496.2800000012</v>
      </c>
      <c r="R36" s="104">
        <f t="shared" si="57"/>
        <v>2698286.6899999976</v>
      </c>
      <c r="S36" s="104">
        <f t="shared" si="57"/>
        <v>3385276.4600000009</v>
      </c>
      <c r="T36" s="104">
        <f t="shared" si="57"/>
        <v>3413157.5699999966</v>
      </c>
      <c r="U36" s="104">
        <f t="shared" si="57"/>
        <v>1623713.3630999997</v>
      </c>
      <c r="V36" s="104">
        <f t="shared" si="57"/>
        <v>2677807.2999999989</v>
      </c>
      <c r="W36" s="96"/>
      <c r="X36" s="104">
        <f t="shared" ref="X36:AF36" si="58">X21-X$7</f>
        <v>0</v>
      </c>
      <c r="Y36" s="104">
        <f t="shared" si="58"/>
        <v>130376.48000000045</v>
      </c>
      <c r="Z36" s="104">
        <f t="shared" si="58"/>
        <v>307520.9299999997</v>
      </c>
      <c r="AA36" s="104">
        <f t="shared" si="58"/>
        <v>943455.58000000007</v>
      </c>
      <c r="AB36" s="104">
        <f t="shared" si="58"/>
        <v>1501356.17</v>
      </c>
      <c r="AC36" s="104">
        <f t="shared" si="58"/>
        <v>1690428.129999999</v>
      </c>
      <c r="AD36" s="104">
        <f t="shared" si="58"/>
        <v>1871598.0999999996</v>
      </c>
      <c r="AE36" s="104">
        <f t="shared" si="58"/>
        <v>1041163.6551999999</v>
      </c>
      <c r="AF36" s="104">
        <f t="shared" si="58"/>
        <v>1806431.5599999996</v>
      </c>
      <c r="AG36" s="96"/>
      <c r="AH36" s="104">
        <f t="shared" ref="AH36:AP36" si="59">AH21-AH$7</f>
        <v>0</v>
      </c>
      <c r="AI36" s="104">
        <f t="shared" si="59"/>
        <v>80726.659999999218</v>
      </c>
      <c r="AJ36" s="104">
        <f t="shared" si="59"/>
        <v>128446.28000000119</v>
      </c>
      <c r="AK36" s="104">
        <f t="shared" si="59"/>
        <v>1080405.709999999</v>
      </c>
      <c r="AL36" s="104">
        <f t="shared" si="59"/>
        <v>2413204.3900000006</v>
      </c>
      <c r="AM36" s="104">
        <f t="shared" si="59"/>
        <v>3792902.879999999</v>
      </c>
      <c r="AN36" s="104">
        <f t="shared" si="59"/>
        <v>4228399.2899999991</v>
      </c>
      <c r="AO36" s="104">
        <f t="shared" si="59"/>
        <v>2535873.0853000004</v>
      </c>
      <c r="AP36" s="104">
        <f t="shared" si="59"/>
        <v>3959932.2199999997</v>
      </c>
    </row>
    <row r="37" spans="1:42" x14ac:dyDescent="0.3">
      <c r="B37" s="94"/>
      <c r="C37" s="94"/>
      <c r="L37" s="99"/>
      <c r="N37" s="94"/>
      <c r="V37" s="99"/>
      <c r="X37" s="94"/>
      <c r="AF37" s="99"/>
      <c r="AH37" s="94"/>
      <c r="AP37" s="99"/>
    </row>
    <row r="38" spans="1:42" x14ac:dyDescent="0.3">
      <c r="B38" s="105" t="s">
        <v>70</v>
      </c>
      <c r="C38" s="94"/>
      <c r="L38" s="99"/>
      <c r="N38" s="94"/>
      <c r="V38" s="99"/>
      <c r="X38" s="94"/>
      <c r="AF38" s="99"/>
      <c r="AH38" s="94"/>
      <c r="AP38" s="99"/>
    </row>
    <row r="39" spans="1:42" x14ac:dyDescent="0.3">
      <c r="B39" s="94"/>
      <c r="C39" s="94"/>
      <c r="L39" s="99"/>
      <c r="N39" s="94"/>
      <c r="V39" s="99"/>
      <c r="X39" s="94"/>
      <c r="AF39" s="99"/>
      <c r="AH39" s="94"/>
      <c r="AP39" s="99"/>
    </row>
    <row r="40" spans="1:42" x14ac:dyDescent="0.3">
      <c r="B40" s="100" t="s">
        <v>44</v>
      </c>
      <c r="C40" s="94"/>
      <c r="L40" s="99"/>
      <c r="N40" s="94"/>
      <c r="V40" s="99"/>
      <c r="X40" s="94"/>
      <c r="AF40" s="99"/>
      <c r="AH40" s="94"/>
      <c r="AP40" s="99"/>
    </row>
    <row r="41" spans="1:42" x14ac:dyDescent="0.3">
      <c r="B41" s="94"/>
      <c r="C41" s="94"/>
      <c r="L41" s="99"/>
      <c r="N41" s="94"/>
      <c r="V41" s="99"/>
      <c r="X41" s="94"/>
      <c r="AF41" s="99"/>
      <c r="AH41" s="94"/>
      <c r="AP41" s="99"/>
    </row>
    <row r="42" spans="1:42" x14ac:dyDescent="0.3">
      <c r="A42" s="101"/>
      <c r="B42" s="94" t="s">
        <v>39</v>
      </c>
      <c r="C42" s="106">
        <f>C27/C12</f>
        <v>1.1302881021371815E-2</v>
      </c>
      <c r="D42" s="106">
        <f t="shared" ref="D42:I42" si="60">D27/D12</f>
        <v>8.5861956258557887E-2</v>
      </c>
      <c r="E42" s="106">
        <f t="shared" si="60"/>
        <v>0.24717071283543107</v>
      </c>
      <c r="F42" s="106">
        <f t="shared" si="60"/>
        <v>0.21844812380079229</v>
      </c>
      <c r="G42" s="106">
        <f t="shared" si="60"/>
        <v>0.32303157989360221</v>
      </c>
      <c r="H42" s="106">
        <f t="shared" si="60"/>
        <v>0.34163222090499895</v>
      </c>
      <c r="I42" s="106">
        <f t="shared" si="60"/>
        <v>0.43432546051655613</v>
      </c>
      <c r="J42" s="106">
        <f t="shared" ref="J42:L42" si="61">J27/J12</f>
        <v>0.45232018386270345</v>
      </c>
      <c r="K42" s="106">
        <f t="shared" si="61"/>
        <v>0.63883044903132469</v>
      </c>
      <c r="L42" s="106">
        <f t="shared" si="61"/>
        <v>0.67345454884896527</v>
      </c>
      <c r="M42" s="107"/>
      <c r="N42" s="106">
        <f>N27/N12</f>
        <v>0.11864829082776236</v>
      </c>
      <c r="O42" s="106">
        <f t="shared" ref="O42:V42" si="62">O27/O12</f>
        <v>0.30429112689496912</v>
      </c>
      <c r="P42" s="106">
        <f t="shared" si="62"/>
        <v>0.30744616832729332</v>
      </c>
      <c r="Q42" s="106">
        <f t="shared" si="62"/>
        <v>0.44246922396736821</v>
      </c>
      <c r="R42" s="106">
        <f t="shared" si="62"/>
        <v>0.46067678509633603</v>
      </c>
      <c r="S42" s="106">
        <f t="shared" si="62"/>
        <v>0.51954455045622405</v>
      </c>
      <c r="T42" s="106">
        <f t="shared" si="62"/>
        <v>0.55225667976429427</v>
      </c>
      <c r="U42" s="106">
        <f t="shared" si="62"/>
        <v>0.69518387919110847</v>
      </c>
      <c r="V42" s="106">
        <f t="shared" si="62"/>
        <v>0.71470379681639284</v>
      </c>
      <c r="W42" s="107"/>
      <c r="X42" s="106">
        <f>X27/X12</f>
        <v>4.6510395885196544E-2</v>
      </c>
      <c r="Y42" s="106">
        <f t="shared" ref="Y42:AF42" si="63">Y27/Y12</f>
        <v>0.18085252675844468</v>
      </c>
      <c r="Z42" s="106">
        <f t="shared" si="63"/>
        <v>0.14023320050305976</v>
      </c>
      <c r="AA42" s="106">
        <f t="shared" si="63"/>
        <v>0.25120913686640367</v>
      </c>
      <c r="AB42" s="106">
        <f t="shared" si="63"/>
        <v>0.28242823354958169</v>
      </c>
      <c r="AC42" s="106">
        <f t="shared" si="63"/>
        <v>0.38452278291372105</v>
      </c>
      <c r="AD42" s="106">
        <f t="shared" si="63"/>
        <v>0.40900276105170602</v>
      </c>
      <c r="AE42" s="106">
        <f t="shared" si="63"/>
        <v>0.6019289989837302</v>
      </c>
      <c r="AF42" s="106">
        <f t="shared" si="63"/>
        <v>0.67475254178373045</v>
      </c>
      <c r="AG42" s="107"/>
      <c r="AH42" s="106">
        <f>AH27/AH12</f>
        <v>-4.0300850265890031E-2</v>
      </c>
      <c r="AI42" s="106">
        <f t="shared" ref="AI42:AP42" si="64">AI27/AI12</f>
        <v>4.7940719134467243E-2</v>
      </c>
      <c r="AJ42" s="106">
        <f t="shared" si="64"/>
        <v>2.9160817874220174E-2</v>
      </c>
      <c r="AK42" s="106">
        <f t="shared" si="64"/>
        <v>0.10419413282131715</v>
      </c>
      <c r="AL42" s="106">
        <f t="shared" si="64"/>
        <v>0.15808183368297274</v>
      </c>
      <c r="AM42" s="106">
        <f t="shared" si="64"/>
        <v>0.31551465973303783</v>
      </c>
      <c r="AN42" s="106">
        <f t="shared" si="64"/>
        <v>0.31656873963251858</v>
      </c>
      <c r="AO42" s="106">
        <f t="shared" si="64"/>
        <v>0.5589610787816609</v>
      </c>
      <c r="AP42" s="106">
        <f t="shared" si="64"/>
        <v>0.62235117312315558</v>
      </c>
    </row>
    <row r="43" spans="1:42" x14ac:dyDescent="0.3">
      <c r="A43" s="101"/>
      <c r="B43" s="100" t="s">
        <v>40</v>
      </c>
      <c r="C43" s="108">
        <f>C28/C13</f>
        <v>0.10226643221170982</v>
      </c>
      <c r="D43" s="108">
        <f t="shared" ref="D43:I43" si="65">D28/D13</f>
        <v>0.13920225948922355</v>
      </c>
      <c r="E43" s="108">
        <f t="shared" si="65"/>
        <v>0.25192735500305918</v>
      </c>
      <c r="F43" s="108">
        <f t="shared" si="65"/>
        <v>0.24371732198678203</v>
      </c>
      <c r="G43" s="108">
        <f t="shared" si="65"/>
        <v>0.30395311527525193</v>
      </c>
      <c r="H43" s="108">
        <f t="shared" si="65"/>
        <v>0.30603842705542178</v>
      </c>
      <c r="I43" s="108">
        <f t="shared" si="65"/>
        <v>0.3191292421849557</v>
      </c>
      <c r="J43" s="108">
        <f t="shared" ref="J43:L43" si="66">J28/J13</f>
        <v>0.3840797629516724</v>
      </c>
      <c r="K43" s="108">
        <f t="shared" si="66"/>
        <v>0.46796481894514402</v>
      </c>
      <c r="L43" s="108">
        <f t="shared" si="66"/>
        <v>0.50692733710990623</v>
      </c>
      <c r="M43" s="107"/>
      <c r="N43" s="108">
        <f>N28/N13</f>
        <v>0.18753736917088179</v>
      </c>
      <c r="O43" s="108">
        <f t="shared" ref="O43:V43" si="67">O28/O13</f>
        <v>0.32553215384551321</v>
      </c>
      <c r="P43" s="108">
        <f t="shared" si="67"/>
        <v>0.34129276890052263</v>
      </c>
      <c r="Q43" s="108">
        <f t="shared" si="67"/>
        <v>0.43537072412039451</v>
      </c>
      <c r="R43" s="108">
        <f t="shared" si="67"/>
        <v>0.44544128182215509</v>
      </c>
      <c r="S43" s="108">
        <f t="shared" si="67"/>
        <v>0.44711671107495149</v>
      </c>
      <c r="T43" s="108">
        <f t="shared" si="67"/>
        <v>0.51897477818192872</v>
      </c>
      <c r="U43" s="108">
        <f t="shared" si="67"/>
        <v>0.59487837079405259</v>
      </c>
      <c r="V43" s="108">
        <f t="shared" si="67"/>
        <v>0.62345622541705248</v>
      </c>
      <c r="W43" s="107"/>
      <c r="X43" s="108">
        <f>X28/X13</f>
        <v>4.3420943289268203E-2</v>
      </c>
      <c r="Y43" s="108">
        <f t="shared" ref="Y43:AF43" si="68">Y28/Y13</f>
        <v>0.11460182853064307</v>
      </c>
      <c r="Z43" s="108">
        <f t="shared" si="68"/>
        <v>0.11449598372161993</v>
      </c>
      <c r="AA43" s="108">
        <f t="shared" si="68"/>
        <v>0.18247465924329312</v>
      </c>
      <c r="AB43" s="108">
        <f t="shared" si="68"/>
        <v>0.19542860097285833</v>
      </c>
      <c r="AC43" s="108">
        <f t="shared" si="68"/>
        <v>0.21628406896071994</v>
      </c>
      <c r="AD43" s="108">
        <f t="shared" si="68"/>
        <v>0.29377417839905667</v>
      </c>
      <c r="AE43" s="108">
        <f t="shared" si="68"/>
        <v>0.35950025656424822</v>
      </c>
      <c r="AF43" s="108">
        <f t="shared" si="68"/>
        <v>0.44558036173488536</v>
      </c>
      <c r="AG43" s="107"/>
      <c r="AH43" s="108">
        <f>AH28/AH13</f>
        <v>3.7907452975378682E-2</v>
      </c>
      <c r="AI43" s="108">
        <f t="shared" ref="AI43:AP43" si="69">AI28/AI13</f>
        <v>7.223920660606134E-2</v>
      </c>
      <c r="AJ43" s="108">
        <f t="shared" si="69"/>
        <v>7.3694077117859774E-2</v>
      </c>
      <c r="AK43" s="108">
        <f t="shared" si="69"/>
        <v>9.4060799441518378E-2</v>
      </c>
      <c r="AL43" s="108">
        <f t="shared" si="69"/>
        <v>0.1028467178104558</v>
      </c>
      <c r="AM43" s="108">
        <f t="shared" si="69"/>
        <v>0.12754676919177213</v>
      </c>
      <c r="AN43" s="108">
        <f t="shared" si="69"/>
        <v>0.17918651148615447</v>
      </c>
      <c r="AO43" s="108">
        <f t="shared" si="69"/>
        <v>0.25441483475659699</v>
      </c>
      <c r="AP43" s="108">
        <f t="shared" si="69"/>
        <v>0.28123398622554741</v>
      </c>
    </row>
    <row r="44" spans="1:42" x14ac:dyDescent="0.3">
      <c r="A44" s="101"/>
      <c r="B44" s="100" t="s">
        <v>41</v>
      </c>
      <c r="C44" s="108">
        <f t="shared" ref="C44:I49" si="70">C29/C14</f>
        <v>0</v>
      </c>
      <c r="D44" s="108">
        <f t="shared" si="70"/>
        <v>0</v>
      </c>
      <c r="E44" s="108">
        <f t="shared" si="70"/>
        <v>0</v>
      </c>
      <c r="F44" s="108">
        <f t="shared" si="70"/>
        <v>1.7650955406476949E-2</v>
      </c>
      <c r="G44" s="108">
        <f t="shared" si="70"/>
        <v>2.2368729581667669E-2</v>
      </c>
      <c r="H44" s="108">
        <f t="shared" si="70"/>
        <v>1.6318207790035927E-2</v>
      </c>
      <c r="I44" s="108">
        <f t="shared" si="70"/>
        <v>8.6161064606071341E-2</v>
      </c>
      <c r="J44" s="108">
        <f t="shared" ref="J44:S44" si="71">J29/J14</f>
        <v>1.0294284186470118E-2</v>
      </c>
      <c r="K44" s="108">
        <f t="shared" si="71"/>
        <v>0.15786140467583129</v>
      </c>
      <c r="L44" s="108">
        <f t="shared" si="71"/>
        <v>8.1283393167450868E-2</v>
      </c>
      <c r="M44" s="107"/>
      <c r="N44" s="108">
        <f t="shared" si="71"/>
        <v>0</v>
      </c>
      <c r="O44" s="108">
        <f t="shared" si="71"/>
        <v>0</v>
      </c>
      <c r="P44" s="108">
        <f t="shared" si="71"/>
        <v>2.3125433007509001E-2</v>
      </c>
      <c r="Q44" s="108">
        <f t="shared" si="71"/>
        <v>2.6834477117926674E-2</v>
      </c>
      <c r="R44" s="108">
        <f t="shared" si="71"/>
        <v>1.9731771165581603E-2</v>
      </c>
      <c r="S44" s="108">
        <f t="shared" si="71"/>
        <v>0.10223796339349771</v>
      </c>
      <c r="T44" s="108">
        <f t="shared" ref="T44:AP44" si="72">T29/T14</f>
        <v>1.0188424865282259E-2</v>
      </c>
      <c r="U44" s="108">
        <f t="shared" si="72"/>
        <v>0.15771726159620456</v>
      </c>
      <c r="V44" s="108">
        <f t="shared" si="72"/>
        <v>8.2427097226721466E-2</v>
      </c>
      <c r="W44" s="107"/>
      <c r="X44" s="108">
        <f t="shared" si="72"/>
        <v>0</v>
      </c>
      <c r="Y44" s="108">
        <f t="shared" si="72"/>
        <v>0</v>
      </c>
      <c r="Z44" s="108">
        <f t="shared" si="72"/>
        <v>1.1073614977448446E-2</v>
      </c>
      <c r="AA44" s="108">
        <f t="shared" si="72"/>
        <v>1.64405572547171E-2</v>
      </c>
      <c r="AB44" s="108">
        <f t="shared" si="72"/>
        <v>1.5219662350325935E-2</v>
      </c>
      <c r="AC44" s="108">
        <f t="shared" si="72"/>
        <v>8.2368092326312162E-2</v>
      </c>
      <c r="AD44" s="108">
        <f t="shared" si="72"/>
        <v>1.1733046548666163E-2</v>
      </c>
      <c r="AE44" s="108">
        <f t="shared" si="72"/>
        <v>0.15818617279170483</v>
      </c>
      <c r="AF44" s="108">
        <f t="shared" si="72"/>
        <v>9.2519341089349352E-2</v>
      </c>
      <c r="AG44" s="107"/>
      <c r="AH44" s="108">
        <f t="shared" si="72"/>
        <v>0</v>
      </c>
      <c r="AI44" s="108">
        <f t="shared" si="72"/>
        <v>0</v>
      </c>
      <c r="AJ44" s="108">
        <f t="shared" si="72"/>
        <v>1.489029471778518E-2</v>
      </c>
      <c r="AK44" s="108">
        <f t="shared" si="72"/>
        <v>2.1337324441012773E-2</v>
      </c>
      <c r="AL44" s="108">
        <f t="shared" si="72"/>
        <v>1.3100098977782455E-2</v>
      </c>
      <c r="AM44" s="108">
        <f t="shared" si="72"/>
        <v>6.4912475769208861E-2</v>
      </c>
      <c r="AN44" s="108">
        <f t="shared" si="72"/>
        <v>1.045788244355794E-2</v>
      </c>
      <c r="AO44" s="108">
        <f t="shared" si="72"/>
        <v>0.13726008504644899</v>
      </c>
      <c r="AP44" s="108">
        <f t="shared" si="72"/>
        <v>6.846093613847723E-2</v>
      </c>
    </row>
    <row r="45" spans="1:42" x14ac:dyDescent="0.3">
      <c r="B45" s="94" t="s">
        <v>45</v>
      </c>
      <c r="C45" s="108">
        <f t="shared" si="70"/>
        <v>0</v>
      </c>
      <c r="D45" s="108">
        <f t="shared" si="70"/>
        <v>0</v>
      </c>
      <c r="E45" s="108">
        <f t="shared" si="70"/>
        <v>3.6900915093161575E-2</v>
      </c>
      <c r="F45" s="108">
        <f t="shared" si="70"/>
        <v>2.2808994577621602E-2</v>
      </c>
      <c r="G45" s="108">
        <f t="shared" si="70"/>
        <v>1.4111787288691672E-2</v>
      </c>
      <c r="H45" s="108">
        <f t="shared" si="70"/>
        <v>7.2173231697023402E-3</v>
      </c>
      <c r="I45" s="108">
        <f t="shared" si="70"/>
        <v>1.3365755276163021E-2</v>
      </c>
      <c r="J45" s="108">
        <f t="shared" ref="J45:S45" si="73">J30/J15</f>
        <v>7.8065981156866622E-3</v>
      </c>
      <c r="K45" s="108">
        <f t="shared" si="73"/>
        <v>1.2332048095035457E-2</v>
      </c>
      <c r="L45" s="108">
        <f t="shared" si="73"/>
        <v>8.7889786611591181E-3</v>
      </c>
      <c r="M45" s="107"/>
      <c r="N45" s="108">
        <f t="shared" si="73"/>
        <v>0</v>
      </c>
      <c r="O45" s="108">
        <f t="shared" si="73"/>
        <v>2.5431707170887947E-2</v>
      </c>
      <c r="P45" s="108">
        <f t="shared" si="73"/>
        <v>1.945465460615689E-2</v>
      </c>
      <c r="Q45" s="108">
        <f t="shared" si="73"/>
        <v>1.1131386386725348E-2</v>
      </c>
      <c r="R45" s="108">
        <f t="shared" si="73"/>
        <v>6.0984601439496413E-3</v>
      </c>
      <c r="S45" s="108">
        <f t="shared" si="73"/>
        <v>8.0261814133406537E-3</v>
      </c>
      <c r="T45" s="108">
        <f t="shared" ref="T45:AP45" si="74">T30/T15</f>
        <v>5.986377939919252E-3</v>
      </c>
      <c r="U45" s="108">
        <f t="shared" si="74"/>
        <v>5.3030414923092824E-3</v>
      </c>
      <c r="V45" s="108">
        <f t="shared" si="74"/>
        <v>6.0666290951830728E-3</v>
      </c>
      <c r="W45" s="107"/>
      <c r="X45" s="108">
        <f t="shared" si="74"/>
        <v>0</v>
      </c>
      <c r="Y45" s="108">
        <f t="shared" si="74"/>
        <v>6.5679126723599768E-2</v>
      </c>
      <c r="Z45" s="108">
        <f t="shared" si="74"/>
        <v>3.036183287429766E-2</v>
      </c>
      <c r="AA45" s="108">
        <f t="shared" si="74"/>
        <v>1.4540316714870112E-2</v>
      </c>
      <c r="AB45" s="108">
        <f t="shared" si="74"/>
        <v>1.011649666847097E-2</v>
      </c>
      <c r="AC45" s="108">
        <f t="shared" si="74"/>
        <v>2.0165221655326811E-2</v>
      </c>
      <c r="AD45" s="108">
        <f t="shared" si="74"/>
        <v>1.5902908502119076E-2</v>
      </c>
      <c r="AE45" s="108">
        <f t="shared" si="74"/>
        <v>2.4540657639079425E-2</v>
      </c>
      <c r="AF45" s="108">
        <f t="shared" si="74"/>
        <v>9.8947807929513337E-3</v>
      </c>
      <c r="AG45" s="107"/>
      <c r="AH45" s="108">
        <f t="shared" si="74"/>
        <v>0</v>
      </c>
      <c r="AI45" s="108">
        <f t="shared" si="74"/>
        <v>3.5535413916472199E-2</v>
      </c>
      <c r="AJ45" s="108">
        <f t="shared" si="74"/>
        <v>2.1410141162434369E-2</v>
      </c>
      <c r="AK45" s="108">
        <f t="shared" si="74"/>
        <v>1.3429801707935804E-2</v>
      </c>
      <c r="AL45" s="108">
        <f t="shared" si="74"/>
        <v>5.7049145022956852E-3</v>
      </c>
      <c r="AM45" s="108">
        <f t="shared" si="74"/>
        <v>1.7783927956477971E-2</v>
      </c>
      <c r="AN45" s="108">
        <f t="shared" si="74"/>
        <v>5.9263330099353145E-3</v>
      </c>
      <c r="AO45" s="108">
        <f t="shared" si="74"/>
        <v>1.4103491395194231E-2</v>
      </c>
      <c r="AP45" s="108">
        <f t="shared" si="74"/>
        <v>1.3495798577847749E-2</v>
      </c>
    </row>
    <row r="46" spans="1:42" x14ac:dyDescent="0.3">
      <c r="B46" s="94" t="s">
        <v>52</v>
      </c>
      <c r="C46" s="108">
        <f t="shared" si="70"/>
        <v>0</v>
      </c>
      <c r="D46" s="108">
        <f t="shared" si="70"/>
        <v>0</v>
      </c>
      <c r="E46" s="108">
        <f t="shared" si="70"/>
        <v>2.0170699161029253E-2</v>
      </c>
      <c r="F46" s="108">
        <f t="shared" si="70"/>
        <v>2.5104889724170139E-2</v>
      </c>
      <c r="G46" s="108">
        <f t="shared" si="70"/>
        <v>3.7958364647540051E-2</v>
      </c>
      <c r="H46" s="108">
        <f t="shared" si="70"/>
        <v>4.1346468218957905E-2</v>
      </c>
      <c r="I46" s="108">
        <f t="shared" si="70"/>
        <v>5.098853703002211E-2</v>
      </c>
      <c r="J46" s="108">
        <f t="shared" ref="J46:S46" si="75">J31/J16</f>
        <v>6.1366367123498099E-2</v>
      </c>
      <c r="K46" s="108">
        <f t="shared" si="75"/>
        <v>8.3109102639747273E-2</v>
      </c>
      <c r="L46" s="108">
        <f t="shared" si="75"/>
        <v>9.7167400603874535E-2</v>
      </c>
      <c r="M46" s="107"/>
      <c r="N46" s="108">
        <f t="shared" si="75"/>
        <v>0</v>
      </c>
      <c r="O46" s="108">
        <f t="shared" si="75"/>
        <v>1.8075919075525197E-2</v>
      </c>
      <c r="P46" s="108">
        <f t="shared" si="75"/>
        <v>2.4449283514979527E-2</v>
      </c>
      <c r="Q46" s="108">
        <f t="shared" si="75"/>
        <v>3.898364096139377E-2</v>
      </c>
      <c r="R46" s="108">
        <f t="shared" si="75"/>
        <v>5.0817321849580717E-2</v>
      </c>
      <c r="S46" s="108">
        <f t="shared" si="75"/>
        <v>5.3423237497453362E-2</v>
      </c>
      <c r="T46" s="108">
        <f t="shared" ref="T46:AP46" si="76">T31/T16</f>
        <v>6.2769710302693876E-2</v>
      </c>
      <c r="U46" s="108">
        <f t="shared" si="76"/>
        <v>8.7223862996268983E-2</v>
      </c>
      <c r="V46" s="108">
        <f t="shared" si="76"/>
        <v>9.9196614814971912E-2</v>
      </c>
      <c r="W46" s="107"/>
      <c r="X46" s="108">
        <f t="shared" si="76"/>
        <v>0</v>
      </c>
      <c r="Y46" s="108">
        <f t="shared" si="76"/>
        <v>2.7917289730546347E-2</v>
      </c>
      <c r="Z46" s="108">
        <f t="shared" si="76"/>
        <v>3.0093595569553946E-2</v>
      </c>
      <c r="AA46" s="108">
        <f t="shared" si="76"/>
        <v>4.5372927022530735E-2</v>
      </c>
      <c r="AB46" s="108">
        <f t="shared" si="76"/>
        <v>4.7531120861347982E-2</v>
      </c>
      <c r="AC46" s="108">
        <f t="shared" si="76"/>
        <v>6.9150149392141563E-2</v>
      </c>
      <c r="AD46" s="108">
        <f t="shared" si="76"/>
        <v>8.5112726143208833E-2</v>
      </c>
      <c r="AE46" s="108">
        <f t="shared" si="76"/>
        <v>0.10364426142012266</v>
      </c>
      <c r="AF46" s="108">
        <f t="shared" si="76"/>
        <v>0.14945526452238839</v>
      </c>
      <c r="AG46" s="107"/>
      <c r="AH46" s="108">
        <f t="shared" si="76"/>
        <v>0</v>
      </c>
      <c r="AI46" s="108">
        <f t="shared" si="76"/>
        <v>1.7381441046440755E-2</v>
      </c>
      <c r="AJ46" s="108">
        <f t="shared" si="76"/>
        <v>1.4524374822011703E-2</v>
      </c>
      <c r="AK46" s="108">
        <f t="shared" si="76"/>
        <v>2.2880260615114893E-2</v>
      </c>
      <c r="AL46" s="108">
        <f t="shared" si="76"/>
        <v>1.9966642696823127E-2</v>
      </c>
      <c r="AM46" s="108">
        <f t="shared" si="76"/>
        <v>3.7555880769848407E-2</v>
      </c>
      <c r="AN46" s="108">
        <f t="shared" si="76"/>
        <v>4.5746738500618368E-2</v>
      </c>
      <c r="AO46" s="108">
        <f t="shared" si="76"/>
        <v>5.7970070106194198E-2</v>
      </c>
      <c r="AP46" s="108">
        <f t="shared" si="76"/>
        <v>6.9304675489175155E-2</v>
      </c>
    </row>
    <row r="47" spans="1:42" x14ac:dyDescent="0.3">
      <c r="B47" s="94" t="s">
        <v>47</v>
      </c>
      <c r="C47" s="108">
        <f t="shared" si="70"/>
        <v>0</v>
      </c>
      <c r="D47" s="108">
        <f t="shared" si="70"/>
        <v>3.0272493514194813E-3</v>
      </c>
      <c r="E47" s="108">
        <f t="shared" si="70"/>
        <v>3.4452921874864144E-2</v>
      </c>
      <c r="F47" s="108">
        <f t="shared" si="70"/>
        <v>2.2285079066490469E-2</v>
      </c>
      <c r="G47" s="108">
        <f t="shared" si="70"/>
        <v>3.1545814337363413E-2</v>
      </c>
      <c r="H47" s="108">
        <f t="shared" si="70"/>
        <v>4.2771806264621501E-2</v>
      </c>
      <c r="I47" s="108">
        <f t="shared" si="70"/>
        <v>8.7625141820639962E-2</v>
      </c>
      <c r="J47" s="108">
        <f t="shared" ref="J47:S47" si="77">J32/J17</f>
        <v>6.7089757639877109E-2</v>
      </c>
      <c r="K47" s="108">
        <f t="shared" si="77"/>
        <v>8.9973511843028708E-2</v>
      </c>
      <c r="L47" s="108">
        <f t="shared" si="77"/>
        <v>9.9728303477006647E-2</v>
      </c>
      <c r="M47" s="107"/>
      <c r="N47" s="108">
        <f t="shared" si="77"/>
        <v>0</v>
      </c>
      <c r="O47" s="108">
        <f t="shared" si="77"/>
        <v>1.7665815297654822E-2</v>
      </c>
      <c r="P47" s="108">
        <f t="shared" si="77"/>
        <v>2.0664746047264742E-2</v>
      </c>
      <c r="Q47" s="108">
        <f t="shared" si="77"/>
        <v>2.9793409647566532E-2</v>
      </c>
      <c r="R47" s="108">
        <f t="shared" si="77"/>
        <v>3.9678767489412119E-2</v>
      </c>
      <c r="S47" s="108">
        <f t="shared" si="77"/>
        <v>7.8524075114755329E-2</v>
      </c>
      <c r="T47" s="108">
        <f t="shared" ref="T47:AP47" si="78">T32/T17</f>
        <v>5.510322945187425E-2</v>
      </c>
      <c r="U47" s="108">
        <f t="shared" si="78"/>
        <v>7.867048158047163E-2</v>
      </c>
      <c r="V47" s="108">
        <f t="shared" si="78"/>
        <v>8.9764961296106421E-2</v>
      </c>
      <c r="W47" s="107"/>
      <c r="X47" s="108">
        <f t="shared" si="78"/>
        <v>9.5845768330255626E-3</v>
      </c>
      <c r="Y47" s="108">
        <f t="shared" si="78"/>
        <v>8.1242632798461348E-2</v>
      </c>
      <c r="Z47" s="108">
        <f t="shared" si="78"/>
        <v>3.0900330664696392E-2</v>
      </c>
      <c r="AA47" s="108">
        <f t="shared" si="78"/>
        <v>4.7186401368233613E-2</v>
      </c>
      <c r="AB47" s="108">
        <f t="shared" si="78"/>
        <v>7.3030087620091277E-2</v>
      </c>
      <c r="AC47" s="108">
        <f t="shared" si="78"/>
        <v>0.1177450239504939</v>
      </c>
      <c r="AD47" s="108">
        <f t="shared" si="78"/>
        <v>9.2314123350427199E-2</v>
      </c>
      <c r="AE47" s="108">
        <f t="shared" si="78"/>
        <v>0.12692945132467712</v>
      </c>
      <c r="AF47" s="108">
        <f t="shared" si="78"/>
        <v>0.1405923809293293</v>
      </c>
      <c r="AG47" s="107"/>
      <c r="AH47" s="108">
        <f t="shared" si="78"/>
        <v>8.9883776170937065E-3</v>
      </c>
      <c r="AI47" s="108">
        <f t="shared" si="78"/>
        <v>2.357019401417576E-2</v>
      </c>
      <c r="AJ47" s="108">
        <f t="shared" si="78"/>
        <v>1.6625387795441923E-2</v>
      </c>
      <c r="AK47" s="108">
        <f t="shared" si="78"/>
        <v>1.9994178035240208E-2</v>
      </c>
      <c r="AL47" s="108">
        <f t="shared" si="78"/>
        <v>2.4510649017829896E-2</v>
      </c>
      <c r="AM47" s="108">
        <f t="shared" si="78"/>
        <v>8.6126915003633647E-2</v>
      </c>
      <c r="AN47" s="108">
        <f t="shared" si="78"/>
        <v>6.7958742082818838E-2</v>
      </c>
      <c r="AO47" s="108">
        <f t="shared" si="78"/>
        <v>8.2775799280900564E-2</v>
      </c>
      <c r="AP47" s="108">
        <f t="shared" si="78"/>
        <v>9.7668457923282256E-2</v>
      </c>
    </row>
    <row r="48" spans="1:42" x14ac:dyDescent="0.3">
      <c r="B48" s="100" t="s">
        <v>48</v>
      </c>
      <c r="C48" s="108">
        <f t="shared" si="70"/>
        <v>0</v>
      </c>
      <c r="D48" s="108">
        <f t="shared" si="70"/>
        <v>7.227924503591137E-4</v>
      </c>
      <c r="E48" s="108">
        <f t="shared" si="70"/>
        <v>6.3220765236389944E-3</v>
      </c>
      <c r="F48" s="108">
        <f t="shared" si="70"/>
        <v>8.7947006668101149E-3</v>
      </c>
      <c r="G48" s="108">
        <f t="shared" si="70"/>
        <v>2.2722265002584077E-2</v>
      </c>
      <c r="H48" s="108">
        <f t="shared" si="70"/>
        <v>3.2210866251429486E-2</v>
      </c>
      <c r="I48" s="108">
        <f t="shared" si="70"/>
        <v>4.7933097245081935E-2</v>
      </c>
      <c r="J48" s="108">
        <f t="shared" ref="J48:S48" si="79">J33/J18</f>
        <v>6.2883050934059895E-2</v>
      </c>
      <c r="K48" s="108">
        <f t="shared" si="79"/>
        <v>7.6147616468444729E-2</v>
      </c>
      <c r="L48" s="108">
        <f t="shared" si="79"/>
        <v>8.6343351216630476E-2</v>
      </c>
      <c r="M48" s="107"/>
      <c r="N48" s="108">
        <f t="shared" si="79"/>
        <v>0</v>
      </c>
      <c r="O48" s="108">
        <f t="shared" si="79"/>
        <v>2.7653852125550664E-3</v>
      </c>
      <c r="P48" s="108">
        <f t="shared" si="79"/>
        <v>5.9939287890383225E-3</v>
      </c>
      <c r="Q48" s="108">
        <f t="shared" si="79"/>
        <v>1.4155926100399291E-2</v>
      </c>
      <c r="R48" s="108">
        <f t="shared" si="79"/>
        <v>1.934869254178084E-2</v>
      </c>
      <c r="S48" s="108">
        <f t="shared" si="79"/>
        <v>3.2839299693089269E-2</v>
      </c>
      <c r="T48" s="108">
        <f t="shared" ref="T48:AP48" si="80">T33/T18</f>
        <v>3.8637010771128383E-2</v>
      </c>
      <c r="U48" s="108">
        <f t="shared" si="80"/>
        <v>4.8378726393354381E-2</v>
      </c>
      <c r="V48" s="108">
        <f t="shared" si="80"/>
        <v>5.3783389110092873E-2</v>
      </c>
      <c r="W48" s="107"/>
      <c r="X48" s="108">
        <f t="shared" si="80"/>
        <v>3.17497340281461E-3</v>
      </c>
      <c r="Y48" s="108">
        <f t="shared" si="80"/>
        <v>1.7571811289969371E-2</v>
      </c>
      <c r="Z48" s="108">
        <f t="shared" si="80"/>
        <v>1.6598465570780877E-2</v>
      </c>
      <c r="AA48" s="108">
        <f t="shared" si="80"/>
        <v>4.0107503982683729E-2</v>
      </c>
      <c r="AB48" s="108">
        <f t="shared" si="80"/>
        <v>6.2895638525171368E-2</v>
      </c>
      <c r="AC48" s="108">
        <f t="shared" si="80"/>
        <v>9.1212276837760634E-2</v>
      </c>
      <c r="AD48" s="108">
        <f t="shared" si="80"/>
        <v>0.11485940445418182</v>
      </c>
      <c r="AE48" s="108">
        <f t="shared" si="80"/>
        <v>0.12662324792072815</v>
      </c>
      <c r="AF48" s="108">
        <f t="shared" si="80"/>
        <v>0.14566971587211594</v>
      </c>
      <c r="AG48" s="107"/>
      <c r="AH48" s="108">
        <f t="shared" si="80"/>
        <v>0</v>
      </c>
      <c r="AI48" s="108">
        <f t="shared" si="80"/>
        <v>2.3242900067180767E-3</v>
      </c>
      <c r="AJ48" s="108">
        <f t="shared" si="80"/>
        <v>6.3496177114543738E-3</v>
      </c>
      <c r="AK48" s="108">
        <f t="shared" si="80"/>
        <v>1.9149000903098474E-2</v>
      </c>
      <c r="AL48" s="108">
        <f t="shared" si="80"/>
        <v>2.5427129789849925E-2</v>
      </c>
      <c r="AM48" s="108">
        <f t="shared" si="80"/>
        <v>3.8119884101287672E-2</v>
      </c>
      <c r="AN48" s="108">
        <f t="shared" si="80"/>
        <v>6.1744519112691569E-2</v>
      </c>
      <c r="AO48" s="108">
        <f t="shared" si="80"/>
        <v>7.5693455754599598E-2</v>
      </c>
      <c r="AP48" s="108">
        <f t="shared" si="80"/>
        <v>9.6431678505538965E-2</v>
      </c>
    </row>
    <row r="49" spans="1:42" x14ac:dyDescent="0.3">
      <c r="B49" s="100" t="s">
        <v>51</v>
      </c>
      <c r="C49" s="108">
        <f t="shared" si="70"/>
        <v>0</v>
      </c>
      <c r="D49" s="108">
        <f t="shared" si="70"/>
        <v>0</v>
      </c>
      <c r="E49" s="108">
        <f t="shared" si="70"/>
        <v>1.6189541866539207E-2</v>
      </c>
      <c r="F49" s="108">
        <f t="shared" si="70"/>
        <v>2.3211841331881592E-2</v>
      </c>
      <c r="G49" s="108">
        <f t="shared" si="70"/>
        <v>8.3976389608327123E-2</v>
      </c>
      <c r="H49" s="108">
        <f t="shared" si="70"/>
        <v>8.9110067063615711E-2</v>
      </c>
      <c r="I49" s="108">
        <f t="shared" si="70"/>
        <v>0.11053380117708662</v>
      </c>
      <c r="J49" s="108">
        <f t="shared" ref="J49:S49" si="81">J34/J19</f>
        <v>0.11470284258548653</v>
      </c>
      <c r="K49" s="108">
        <f t="shared" si="81"/>
        <v>9.7869947218686026E-2</v>
      </c>
      <c r="L49" s="108">
        <f t="shared" si="81"/>
        <v>9.3143139281188836E-2</v>
      </c>
      <c r="M49" s="107"/>
      <c r="N49" s="108">
        <f t="shared" si="81"/>
        <v>0</v>
      </c>
      <c r="O49" s="108">
        <f t="shared" si="81"/>
        <v>1.7468681368343304E-2</v>
      </c>
      <c r="P49" s="108">
        <f t="shared" si="81"/>
        <v>2.5715148948421827E-2</v>
      </c>
      <c r="Q49" s="108">
        <f t="shared" si="81"/>
        <v>7.9317749108467603E-2</v>
      </c>
      <c r="R49" s="108">
        <f t="shared" si="81"/>
        <v>7.9136213237302785E-2</v>
      </c>
      <c r="S49" s="108">
        <f t="shared" si="81"/>
        <v>8.7565397842657711E-2</v>
      </c>
      <c r="T49" s="108">
        <f t="shared" ref="T49:AP49" si="82">T34/T19</f>
        <v>9.1486351450251177E-2</v>
      </c>
      <c r="U49" s="108">
        <f t="shared" si="82"/>
        <v>7.0406445333303105E-2</v>
      </c>
      <c r="V49" s="108">
        <f t="shared" si="82"/>
        <v>6.3701535985447255E-2</v>
      </c>
      <c r="W49" s="107"/>
      <c r="X49" s="108">
        <f t="shared" si="82"/>
        <v>0</v>
      </c>
      <c r="Y49" s="108">
        <f t="shared" si="82"/>
        <v>1.3159099182151253E-2</v>
      </c>
      <c r="Z49" s="108">
        <f t="shared" si="82"/>
        <v>2.6011959259846121E-2</v>
      </c>
      <c r="AA49" s="108">
        <f t="shared" si="82"/>
        <v>9.2883113471277853E-2</v>
      </c>
      <c r="AB49" s="108">
        <f t="shared" si="82"/>
        <v>0.10085197369187116</v>
      </c>
      <c r="AC49" s="108">
        <f t="shared" si="82"/>
        <v>0.10474850852093073</v>
      </c>
      <c r="AD49" s="108">
        <f t="shared" si="82"/>
        <v>0.11388795552983484</v>
      </c>
      <c r="AE49" s="108">
        <f t="shared" si="82"/>
        <v>9.5832365212798601E-2</v>
      </c>
      <c r="AF49" s="108">
        <f t="shared" si="82"/>
        <v>8.1930494959177647E-2</v>
      </c>
      <c r="AG49" s="107"/>
      <c r="AH49" s="108">
        <f t="shared" si="82"/>
        <v>0</v>
      </c>
      <c r="AI49" s="108">
        <f t="shared" si="82"/>
        <v>1.6606737411798869E-2</v>
      </c>
      <c r="AJ49" s="108">
        <f t="shared" si="82"/>
        <v>1.4781552840871777E-2</v>
      </c>
      <c r="AK49" s="108">
        <f t="shared" si="82"/>
        <v>8.6550288578558163E-2</v>
      </c>
      <c r="AL49" s="108">
        <f t="shared" si="82"/>
        <v>9.880495508251981E-2</v>
      </c>
      <c r="AM49" s="108">
        <f t="shared" si="82"/>
        <v>0.14730480293154427</v>
      </c>
      <c r="AN49" s="108">
        <f t="shared" si="82"/>
        <v>0.15287877323843627</v>
      </c>
      <c r="AO49" s="108">
        <f t="shared" si="82"/>
        <v>0.14172619067641992</v>
      </c>
      <c r="AP49" s="108">
        <f t="shared" si="82"/>
        <v>0.15048448564895489</v>
      </c>
    </row>
    <row r="50" spans="1:42" x14ac:dyDescent="0.3">
      <c r="B50" s="100" t="s">
        <v>50</v>
      </c>
      <c r="C50" s="108">
        <f>C35/C20</f>
        <v>0</v>
      </c>
      <c r="D50" s="108">
        <f t="shared" ref="D50:I50" si="83">D35/D20</f>
        <v>0</v>
      </c>
      <c r="E50" s="108">
        <f t="shared" si="83"/>
        <v>0</v>
      </c>
      <c r="F50" s="108">
        <f t="shared" si="83"/>
        <v>0</v>
      </c>
      <c r="G50" s="108">
        <f t="shared" si="83"/>
        <v>0</v>
      </c>
      <c r="H50" s="108">
        <f t="shared" si="83"/>
        <v>4.8200420222087696E-2</v>
      </c>
      <c r="I50" s="108">
        <f t="shared" si="83"/>
        <v>5.808777370926229E-2</v>
      </c>
      <c r="J50" s="108">
        <f t="shared" ref="J50:L50" si="84">J35/J20</f>
        <v>9.5967502180084222E-2</v>
      </c>
      <c r="K50" s="108">
        <f t="shared" si="84"/>
        <v>4.7737169514800372E-2</v>
      </c>
      <c r="L50" s="108">
        <f t="shared" si="84"/>
        <v>0.17660976933460493</v>
      </c>
      <c r="M50" s="107"/>
      <c r="N50" s="108">
        <f>N35/N20</f>
        <v>0</v>
      </c>
      <c r="O50" s="108">
        <f t="shared" ref="O50:V50" si="85">O35/O20</f>
        <v>0</v>
      </c>
      <c r="P50" s="108">
        <f t="shared" si="85"/>
        <v>0</v>
      </c>
      <c r="Q50" s="108">
        <f t="shared" si="85"/>
        <v>0</v>
      </c>
      <c r="R50" s="108">
        <f t="shared" si="85"/>
        <v>4.2258793729044411E-2</v>
      </c>
      <c r="S50" s="108">
        <f t="shared" si="85"/>
        <v>4.204441544390837E-2</v>
      </c>
      <c r="T50" s="108">
        <f t="shared" si="85"/>
        <v>7.8453838177773627E-2</v>
      </c>
      <c r="U50" s="108">
        <f t="shared" si="85"/>
        <v>3.6569657183337045E-2</v>
      </c>
      <c r="V50" s="108">
        <f t="shared" si="85"/>
        <v>0.12818331836723648</v>
      </c>
      <c r="W50" s="107"/>
      <c r="X50" s="108">
        <f>X35/X20</f>
        <v>0</v>
      </c>
      <c r="Y50" s="108">
        <f t="shared" ref="Y50:AF50" si="86">Y35/Y20</f>
        <v>0</v>
      </c>
      <c r="Z50" s="108">
        <f t="shared" si="86"/>
        <v>0</v>
      </c>
      <c r="AA50" s="108">
        <f t="shared" si="86"/>
        <v>0</v>
      </c>
      <c r="AB50" s="108">
        <f t="shared" si="86"/>
        <v>3.8069173291974873E-2</v>
      </c>
      <c r="AC50" s="108">
        <f t="shared" si="86"/>
        <v>4.9641917527673184E-2</v>
      </c>
      <c r="AD50" s="108">
        <f t="shared" si="86"/>
        <v>8.3821966141852791E-2</v>
      </c>
      <c r="AE50" s="108">
        <f t="shared" si="86"/>
        <v>5.3716982692541625E-2</v>
      </c>
      <c r="AF50" s="108">
        <f t="shared" si="86"/>
        <v>0.19653642421181519</v>
      </c>
      <c r="AG50" s="107"/>
      <c r="AH50" s="108">
        <f>AH35/AH20</f>
        <v>0</v>
      </c>
      <c r="AI50" s="108">
        <f t="shared" ref="AI50:AP50" si="87">AI35/AI20</f>
        <v>0</v>
      </c>
      <c r="AJ50" s="108">
        <f t="shared" si="87"/>
        <v>0</v>
      </c>
      <c r="AK50" s="108">
        <f t="shared" si="87"/>
        <v>0</v>
      </c>
      <c r="AL50" s="108">
        <f t="shared" si="87"/>
        <v>6.2008432893605699E-2</v>
      </c>
      <c r="AM50" s="108">
        <f t="shared" si="87"/>
        <v>8.6016721050666434E-2</v>
      </c>
      <c r="AN50" s="108">
        <f t="shared" si="87"/>
        <v>0.12481462379508482</v>
      </c>
      <c r="AO50" s="108">
        <f t="shared" si="87"/>
        <v>6.2973447120936929E-2</v>
      </c>
      <c r="AP50" s="108">
        <f t="shared" si="87"/>
        <v>0.24030145159680819</v>
      </c>
    </row>
    <row r="51" spans="1:42" x14ac:dyDescent="0.3">
      <c r="B51" s="39" t="s">
        <v>42</v>
      </c>
      <c r="C51" s="109">
        <f>C36/C21</f>
        <v>0</v>
      </c>
      <c r="D51" s="109">
        <f t="shared" ref="D51:I51" si="88">D36/D21</f>
        <v>0</v>
      </c>
      <c r="E51" s="109">
        <f t="shared" si="88"/>
        <v>1.6189541866539207E-2</v>
      </c>
      <c r="F51" s="109">
        <f t="shared" si="88"/>
        <v>2.3211841331881592E-2</v>
      </c>
      <c r="G51" s="109">
        <f t="shared" si="88"/>
        <v>8.3976389608327123E-2</v>
      </c>
      <c r="H51" s="109">
        <f t="shared" si="88"/>
        <v>0.12944082194558529</v>
      </c>
      <c r="I51" s="109">
        <f t="shared" si="88"/>
        <v>0.15876787125766517</v>
      </c>
      <c r="J51" s="109">
        <f t="shared" ref="J51:L51" si="89">J36/J21</f>
        <v>0.19392850058452002</v>
      </c>
      <c r="K51" s="109">
        <f t="shared" si="89"/>
        <v>0.16176815597512478</v>
      </c>
      <c r="L51" s="109">
        <f t="shared" si="89"/>
        <v>0.26877075626517366</v>
      </c>
      <c r="M51" s="107"/>
      <c r="N51" s="109">
        <f>N36/N21</f>
        <v>0</v>
      </c>
      <c r="O51" s="109">
        <f t="shared" ref="O51:V51" si="90">O36/O21</f>
        <v>1.7468681368343304E-2</v>
      </c>
      <c r="P51" s="109">
        <f t="shared" si="90"/>
        <v>2.5715148948421827E-2</v>
      </c>
      <c r="Q51" s="109">
        <f t="shared" si="90"/>
        <v>7.9317749108467603E-2</v>
      </c>
      <c r="R51" s="109">
        <f t="shared" si="90"/>
        <v>0.11817297198866653</v>
      </c>
      <c r="S51" s="109">
        <f t="shared" si="90"/>
        <v>0.13099746107834656</v>
      </c>
      <c r="T51" s="109">
        <f t="shared" si="90"/>
        <v>0.1617142018747813</v>
      </c>
      <c r="U51" s="109">
        <f t="shared" si="90"/>
        <v>0.11420358176991112</v>
      </c>
      <c r="V51" s="109">
        <f t="shared" si="90"/>
        <v>0.19379776920515632</v>
      </c>
      <c r="W51" s="107"/>
      <c r="X51" s="109">
        <f>X36/X21</f>
        <v>0</v>
      </c>
      <c r="Y51" s="109">
        <f t="shared" ref="Y51:AF51" si="91">Y36/Y21</f>
        <v>1.3159099182151253E-2</v>
      </c>
      <c r="Z51" s="109">
        <f t="shared" si="91"/>
        <v>2.6011959259846121E-2</v>
      </c>
      <c r="AA51" s="109">
        <f t="shared" si="91"/>
        <v>9.2883113471277853E-2</v>
      </c>
      <c r="AB51" s="109">
        <f t="shared" si="91"/>
        <v>0.13418833952801817</v>
      </c>
      <c r="AC51" s="109">
        <f t="shared" si="91"/>
        <v>0.1479628100860346</v>
      </c>
      <c r="AD51" s="109">
        <f t="shared" si="91"/>
        <v>0.17906356445927377</v>
      </c>
      <c r="AE51" s="109">
        <f t="shared" si="91"/>
        <v>0.14967884598202699</v>
      </c>
      <c r="AF51" s="109">
        <f t="shared" si="91"/>
        <v>0.28271312131353804</v>
      </c>
      <c r="AG51" s="107"/>
      <c r="AH51" s="109">
        <f>AH36/AH21</f>
        <v>0</v>
      </c>
      <c r="AI51" s="109">
        <f t="shared" ref="AI51:AP51" si="92">AI36/AI21</f>
        <v>1.6606737411798869E-2</v>
      </c>
      <c r="AJ51" s="109">
        <f t="shared" si="92"/>
        <v>1.4781552840871777E-2</v>
      </c>
      <c r="AK51" s="109">
        <f t="shared" si="92"/>
        <v>8.6550288578558163E-2</v>
      </c>
      <c r="AL51" s="109">
        <f t="shared" si="92"/>
        <v>0.14572059856439726</v>
      </c>
      <c r="AM51" s="109">
        <f t="shared" si="92"/>
        <v>0.20632048366358566</v>
      </c>
      <c r="AN51" s="109">
        <f t="shared" si="92"/>
        <v>0.24695329814957259</v>
      </c>
      <c r="AO51" s="109">
        <f t="shared" si="92"/>
        <v>0.22780977066873281</v>
      </c>
      <c r="AP51" s="109">
        <f t="shared" si="92"/>
        <v>0.36121822215411092</v>
      </c>
    </row>
    <row r="52" spans="1:42" x14ac:dyDescent="0.3">
      <c r="C52" s="107"/>
      <c r="D52" s="107"/>
      <c r="E52" s="107"/>
      <c r="F52" s="107"/>
      <c r="G52" s="107"/>
      <c r="H52" s="107"/>
      <c r="I52" s="107"/>
      <c r="J52" s="107"/>
      <c r="K52" s="107"/>
      <c r="L52" s="107"/>
      <c r="M52" s="107"/>
      <c r="N52" s="107"/>
      <c r="O52" s="107"/>
      <c r="W52" s="107"/>
      <c r="AG52" s="107"/>
    </row>
    <row r="53" spans="1:42" x14ac:dyDescent="0.3">
      <c r="B53" s="30" t="s">
        <v>71</v>
      </c>
      <c r="C53" s="110"/>
      <c r="D53" s="110"/>
      <c r="E53" s="110"/>
      <c r="F53" s="110"/>
      <c r="G53" s="110"/>
      <c r="H53" s="110"/>
      <c r="I53" s="110"/>
      <c r="J53" s="110"/>
      <c r="K53" s="110"/>
      <c r="L53" s="110"/>
      <c r="M53" s="107"/>
      <c r="N53" s="107"/>
      <c r="O53" s="107"/>
      <c r="W53" s="107"/>
      <c r="AG53" s="107"/>
    </row>
    <row r="54" spans="1:42" x14ac:dyDescent="0.3">
      <c r="B54" s="30" t="s">
        <v>72</v>
      </c>
      <c r="C54" s="110"/>
      <c r="D54" s="110"/>
      <c r="E54" s="110"/>
      <c r="F54" s="110"/>
      <c r="G54" s="110"/>
      <c r="H54" s="110"/>
      <c r="I54" s="110"/>
      <c r="J54" s="110"/>
      <c r="K54" s="110"/>
      <c r="L54" s="110"/>
      <c r="M54" s="107"/>
      <c r="N54" s="107"/>
      <c r="O54" s="107"/>
      <c r="W54" s="107"/>
      <c r="AG54" s="107"/>
    </row>
    <row r="55" spans="1:42" x14ac:dyDescent="0.3">
      <c r="A55" s="31"/>
    </row>
    <row r="56" spans="1:42" ht="139.19999999999999" customHeight="1" x14ac:dyDescent="0.3">
      <c r="C56" s="185" t="s">
        <v>73</v>
      </c>
      <c r="D56" s="185"/>
      <c r="E56" s="185"/>
      <c r="F56" s="185"/>
      <c r="G56" s="185"/>
      <c r="H56" s="185"/>
      <c r="I56" s="185"/>
      <c r="J56" s="185"/>
      <c r="K56" s="185"/>
      <c r="L56" s="185"/>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row>
    <row r="57" spans="1:42" ht="29.4" customHeight="1" x14ac:dyDescent="0.3">
      <c r="B57" s="2"/>
      <c r="C57" s="171" t="s">
        <v>80</v>
      </c>
      <c r="D57" s="171"/>
      <c r="E57" s="171"/>
      <c r="F57" s="171"/>
      <c r="G57" s="171"/>
      <c r="H57" s="171"/>
      <c r="I57" s="171"/>
      <c r="J57" s="171"/>
      <c r="K57" s="171"/>
      <c r="L57" s="171"/>
      <c r="M57" s="3"/>
      <c r="W57" s="3"/>
      <c r="AG57" s="3"/>
    </row>
    <row r="59" spans="1:42" x14ac:dyDescent="0.3">
      <c r="C59" s="10" t="s">
        <v>35</v>
      </c>
    </row>
    <row r="60" spans="1:42" x14ac:dyDescent="0.3">
      <c r="C60" s="10" t="s">
        <v>81</v>
      </c>
    </row>
  </sheetData>
  <mergeCells count="8">
    <mergeCell ref="C57:L57"/>
    <mergeCell ref="B3:AP3"/>
    <mergeCell ref="B2:AP2"/>
    <mergeCell ref="C4:L4"/>
    <mergeCell ref="C56:L56"/>
    <mergeCell ref="N4:V4"/>
    <mergeCell ref="X4:AF4"/>
    <mergeCell ref="AH4:AP4"/>
  </mergeCells>
  <hyperlinks>
    <hyperlink ref="A1" location="Index!A1" display="Back to Index"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nd_x0020_Paper_x0020_Process_x0020_Notification xmlns="a70d6601-3377-4543-9c03-e71abb514985">false</Send_x0020_Paper_x0020_Process_x0020_Notification>
    <lcf76f155ced4ddcb4097134ff3c332f xmlns="f65c9619-4db3-4e1c-94ab-6a2d5f2deb0f">
      <Terms xmlns="http://schemas.microsoft.com/office/infopath/2007/PartnerControls"/>
    </lcf76f155ced4ddcb4097134ff3c332f>
    <pfb95992ca3e4a8e98ec844ebb61c72b xmlns="a70d6601-3377-4543-9c03-e71abb514985" xsi:nil="true"/>
    <TaxCatchAll xmlns="cb32bb7e-e0f8-47a5-9201-a2d805121534" xsi:nil="true"/>
    <Paper_x0020_Process_x0020_Memo xmlns="a70d6601-3377-4543-9c03-e71abb514985" xsi:nil="true"/>
    <Paper_x0020_Process_x0020_Additional_x0020_Program_x0020_Team_x0020_Reviewers xmlns="a70d6601-3377-4543-9c03-e71abb514985">
      <UserInfo>
        <DisplayName/>
        <AccountId xsi:nil="true"/>
        <AccountType/>
      </UserInfo>
    </Paper_x0020_Process_x0020_Additional_x0020_Program_x0020_Team_x0020_Reviewers>
    <Paper_x0020_Process_x0020_Program_x0020_Team_x0020_Review_x0020_Recipient xmlns="a70d6601-3377-4543-9c03-e71abb514985">
      <UserInfo>
        <DisplayName/>
        <AccountId xsi:nil="true"/>
        <AccountType/>
      </UserInfo>
    </Paper_x0020_Process_x0020_Program_x0020_Team_x0020_Review_x0020_Recipient>
    <Posted xmlns="f65c9619-4db3-4e1c-94ab-6a2d5f2deb0f">
      <Url xsi:nil="true"/>
      <Description xsi:nil="true"/>
    </Post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C71AAF5A6D3B4B9FA5C7AE75A84936" ma:contentTypeVersion="46" ma:contentTypeDescription="Create a new document." ma:contentTypeScope="" ma:versionID="a4e174f90cb7b4f91e53a1a92ad463a3">
  <xsd:schema xmlns:xsd="http://www.w3.org/2001/XMLSchema" xmlns:xs="http://www.w3.org/2001/XMLSchema" xmlns:p="http://schemas.microsoft.com/office/2006/metadata/properties" xmlns:ns2="cb32bb7e-e0f8-47a5-9201-a2d805121534" xmlns:ns3="a70d6601-3377-4543-9c03-e71abb514985" xmlns:ns4="f65c9619-4db3-4e1c-94ab-6a2d5f2deb0f" targetNamespace="http://schemas.microsoft.com/office/2006/metadata/properties" ma:root="true" ma:fieldsID="32b241de26b9a121298c6bc9722fbcef" ns2:_="" ns3:_="" ns4:_="">
    <xsd:import namespace="cb32bb7e-e0f8-47a5-9201-a2d805121534"/>
    <xsd:import namespace="a70d6601-3377-4543-9c03-e71abb514985"/>
    <xsd:import namespace="f65c9619-4db3-4e1c-94ab-6a2d5f2deb0f"/>
    <xsd:element name="properties">
      <xsd:complexType>
        <xsd:sequence>
          <xsd:element name="documentManagement">
            <xsd:complexType>
              <xsd:all>
                <xsd:element ref="ns2:TaxCatchAll" minOccurs="0"/>
                <xsd:element ref="ns3:Send_x0020_Paper_x0020_Process_x0020_Notification" minOccurs="0"/>
                <xsd:element ref="ns3:Paper_x0020_Process_x0020_Memo" minOccurs="0"/>
                <xsd:element ref="ns3:Paper_x0020_Process_x0020_Additional_x0020_Program_x0020_Team_x0020_Reviewers" minOccurs="0"/>
                <xsd:element ref="ns3:Paper_x0020_Process_x0020_Program_x0020_Team_x0020_Review_x0020_Recipient" minOccurs="0"/>
                <xsd:element ref="ns3:pfb95992ca3e4a8e98ec844ebb61c72b" minOccurs="0"/>
                <xsd:element ref="ns4:MediaServiceMetadata" minOccurs="0"/>
                <xsd:element ref="ns4:MediaServiceFastMetadata" minOccurs="0"/>
                <xsd:element ref="ns4:MediaServiceAutoTags" minOccurs="0"/>
                <xsd:element ref="ns4:MediaServiceOCR" minOccurs="0"/>
                <xsd:element ref="ns4:MediaServiceDateTaken" minOccurs="0"/>
                <xsd:element ref="ns3:SharedWithUsers" minOccurs="0"/>
                <xsd:element ref="ns3:SharedWithDetails" minOccurs="0"/>
                <xsd:element ref="ns4:MediaServiceGenerationTime" minOccurs="0"/>
                <xsd:element ref="ns4:MediaServiceEventHashCode" minOccurs="0"/>
                <xsd:element ref="ns4:MediaServiceAutoKeyPoints" minOccurs="0"/>
                <xsd:element ref="ns4:MediaServiceKeyPoints" minOccurs="0"/>
                <xsd:element ref="ns4:Posted" minOccurs="0"/>
                <xsd:element ref="ns4:lcf76f155ced4ddcb4097134ff3c332f" minOccurs="0"/>
                <xsd:element ref="ns4:MediaServiceLocation" minOccurs="0"/>
                <xsd:element ref="ns4:MediaServiceSearchProperties"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2bb7e-e0f8-47a5-9201-a2d805121534" elementFormDefault="qualified">
    <xsd:import namespace="http://schemas.microsoft.com/office/2006/documentManagement/types"/>
    <xsd:import namespace="http://schemas.microsoft.com/office/infopath/2007/PartnerControls"/>
    <xsd:element name="TaxCatchAll" ma:index="5" nillable="true" ma:displayName="Taxonomy Catch All Column" ma:hidden="true" ma:list="{f3e925b0-6a53-4998-a293-26b3cdd688a6}" ma:internalName="TaxCatchAll" ma:showField="CatchAllData" ma:web="a70d6601-3377-4543-9c03-e71abb51498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0d6601-3377-4543-9c03-e71abb514985" elementFormDefault="qualified">
    <xsd:import namespace="http://schemas.microsoft.com/office/2006/documentManagement/types"/>
    <xsd:import namespace="http://schemas.microsoft.com/office/infopath/2007/PartnerControls"/>
    <xsd:element name="Send_x0020_Paper_x0020_Process_x0020_Notification" ma:index="6" nillable="true" ma:displayName="Send Paper Process Notification" ma:default="0" ma:description="Check this box to send the notification email for this step of the CBPP Paper Process." ma:internalName="Send_x0020_Paper_x0020_Process_x0020_Notification" ma:readOnly="false">
      <xsd:simpleType>
        <xsd:restriction base="dms:Boolean"/>
      </xsd:simpleType>
    </xsd:element>
    <xsd:element name="Paper_x0020_Process_x0020_Memo" ma:index="7" nillable="true" ma:displayName="Paper Process Memo" ma:description="Paper Process Only: Optionally enter a brief message to the recipient with any additional info pertinent to your paper" ma:internalName="Paper_x0020_Process_x0020_Memo" ma:readOnly="false">
      <xsd:simpleType>
        <xsd:restriction base="dms:Note">
          <xsd:maxLength value="255"/>
        </xsd:restriction>
      </xsd:simpleType>
    </xsd:element>
    <xsd:element name="Paper_x0020_Process_x0020_Additional_x0020_Program_x0020_Team_x0020_Reviewers" ma:index="8" nillable="true" ma:displayName="Paper Process Additional Program Team Reviewers" ma:description="Optionally enter 1/more names of people on your Program Team who need to review this paper in addition to Communications" ma:list="UserInfo" ma:SharePointGroup="0" ma:internalName="Paper_x0020_Process_x0020_Additional_x0020_Program_x0020_Team_x0020_Review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per_x0020_Process_x0020_Program_x0020_Team_x0020_Review_x0020_Recipient" ma:index="9" nillable="true" ma:displayName="Paper Process Program Team Review Recipient" ma:description="Comms Use Only: Enter the Step 3 Recipient's name here." ma:list="UserInfo" ma:SharePointGroup="0" ma:internalName="Paper_x0020_Process_x0020_Program_x0020_Team_x0020_Review_x0020_Recipien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fb95992ca3e4a8e98ec844ebb61c72b" ma:index="10" nillable="true" ma:displayName="Document Status_0" ma:hidden="true" ma:internalName="pfb95992ca3e4a8e98ec844ebb61c72b" ma:readOnly="false">
      <xsd:simpleType>
        <xsd:restriction base="dms:Not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5c9619-4db3-4e1c-94ab-6a2d5f2deb0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Posted" ma:index="26" nillable="true" ma:displayName="Posted" ma:format="Hyperlink" ma:internalName="Posted">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212b4091-ca68-41b3-bdf0-84808130bdfe" ma:termSetId="09814cd3-568e-fe90-9814-8d621ff8fb84" ma:anchorId="fba54fb3-c3e1-fe81-a776-ca4b69148c4d" ma:open="true" ma:isKeyword="false">
      <xsd:complexType>
        <xsd:sequence>
          <xsd:element ref="pc:Terms" minOccurs="0" maxOccurs="1"/>
        </xsd:sequence>
      </xsd:complexType>
    </xsd:element>
    <xsd:element name="MediaServiceLocation" ma:index="29" nillable="true" ma:displayName="Location" ma:internalName="MediaServiceLocation"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LengthInSeconds" ma:index="31" nillable="true" ma:displayName="MediaLengthInSeconds" ma:hidden="true" ma:internalName="MediaLengthInSeconds" ma:readOnly="true">
      <xsd:simpleType>
        <xsd:restriction base="dms:Unknown"/>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4FD54B-E7C1-4900-B839-FED81FB04764}">
  <ds:schemaRefs>
    <ds:schemaRef ds:uri="http://schemas.microsoft.com/sharepoint/v3/contenttype/forms"/>
  </ds:schemaRefs>
</ds:datastoreItem>
</file>

<file path=customXml/itemProps2.xml><?xml version="1.0" encoding="utf-8"?>
<ds:datastoreItem xmlns:ds="http://schemas.openxmlformats.org/officeDocument/2006/customXml" ds:itemID="{A67CC21A-08A0-4293-ADF9-E7DD288C3134}">
  <ds:schemaRefs>
    <ds:schemaRef ds:uri="http://schemas.microsoft.com/office/2006/documentManagement/types"/>
    <ds:schemaRef ds:uri="http://purl.org/dc/terms/"/>
    <ds:schemaRef ds:uri="http://schemas.openxmlformats.org/package/2006/metadata/core-properties"/>
    <ds:schemaRef ds:uri="a70d6601-3377-4543-9c03-e71abb514985"/>
    <ds:schemaRef ds:uri="http://schemas.microsoft.com/office/2006/metadata/properties"/>
    <ds:schemaRef ds:uri="http://www.w3.org/XML/1998/namespace"/>
    <ds:schemaRef ds:uri="http://purl.org/dc/elements/1.1/"/>
    <ds:schemaRef ds:uri="http://purl.org/dc/dcmitype/"/>
    <ds:schemaRef ds:uri="f65c9619-4db3-4e1c-94ab-6a2d5f2deb0f"/>
    <ds:schemaRef ds:uri="http://schemas.microsoft.com/office/infopath/2007/PartnerControls"/>
    <ds:schemaRef ds:uri="cb32bb7e-e0f8-47a5-9201-a2d805121534"/>
  </ds:schemaRefs>
</ds:datastoreItem>
</file>

<file path=customXml/itemProps3.xml><?xml version="1.0" encoding="utf-8"?>
<ds:datastoreItem xmlns:ds="http://schemas.openxmlformats.org/officeDocument/2006/customXml" ds:itemID="{C443463A-C489-41C6-93C9-826FA2775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32bb7e-e0f8-47a5-9201-a2d805121534"/>
    <ds:schemaRef ds:uri="a70d6601-3377-4543-9c03-e71abb514985"/>
    <ds:schemaRef ds:uri="f65c9619-4db3-4e1c-94ab-6a2d5f2deb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Index</vt:lpstr>
      <vt:lpstr>Notes</vt:lpstr>
      <vt:lpstr>table_1a</vt:lpstr>
      <vt:lpstr>table_2a</vt:lpstr>
      <vt:lpstr>table_3a</vt:lpstr>
      <vt:lpstr>table_4a</vt:lpstr>
      <vt:lpstr>table_5a</vt:lpstr>
      <vt:lpstr>table_6a</vt:lpstr>
      <vt:lpstr>table_7a</vt:lpstr>
      <vt:lpstr>table_8a</vt:lpstr>
      <vt:lpstr>table_9a</vt:lpstr>
      <vt:lpstr>table_10a</vt:lpstr>
      <vt:lpstr>table_11a</vt:lpstr>
      <vt:lpstr>table_12a</vt:lpstr>
      <vt:lpstr>table_1b</vt:lpstr>
      <vt:lpstr>table_2b</vt:lpstr>
      <vt:lpstr>table_3b</vt:lpstr>
      <vt:lpstr>table_4b</vt:lpstr>
      <vt:lpstr>table_5b</vt:lpstr>
      <vt:lpstr>table_6b</vt:lpstr>
      <vt:lpstr>table_7b</vt:lpstr>
      <vt:lpstr>table_8b</vt:lpstr>
      <vt:lpstr>table_9b</vt:lpstr>
      <vt:lpstr>table_10b</vt:lpstr>
      <vt:lpstr>table_11b</vt:lpstr>
      <vt:lpstr>table_12b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 Trisi</dc:creator>
  <cp:keywords/>
  <dc:description/>
  <cp:lastModifiedBy>Michele Vaughn</cp:lastModifiedBy>
  <cp:revision/>
  <dcterms:created xsi:type="dcterms:W3CDTF">2023-03-24T15:39:06Z</dcterms:created>
  <dcterms:modified xsi:type="dcterms:W3CDTF">2023-08-25T17:16:43Z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0x0101005DC71AAF5A6D3B4B9FA5C7AE75A84936</vt:lpwstr>
  </property>
  <property fmtid="{D5CDD505-2E9C-101B-9397-08002B2CF9AE}" pid="3" name="MediaServiceImageTags">
    <vt:lpwstr/>
  </property>
  <property fmtid="{D5CDD505-2E9C-101B-9397-08002B2CF9AE}" pid="4" name="Document Status">
    <vt:lpwstr/>
  </property>
</Properties>
</file>